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Analyst Builder\9.0 Excel for Data Analysis\5. Statistics\Final\"/>
    </mc:Choice>
  </mc:AlternateContent>
  <xr:revisionPtr revIDLastSave="0" documentId="8_{E8CCCA62-F8AE-4FB7-B7C6-0A02DAAC2960}" xr6:coauthVersionLast="47" xr6:coauthVersionMax="47" xr10:uidLastSave="{00000000-0000-0000-0000-000000000000}"/>
  <bookViews>
    <workbookView xWindow="-110" yWindow="-110" windowWidth="25820" windowHeight="14620" tabRatio="50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Sheet2!$A$1:$L$710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71" i="2" l="1"/>
  <c r="L115" i="2"/>
  <c r="L311" i="2"/>
  <c r="L353" i="2"/>
  <c r="L575" i="2"/>
  <c r="L372" i="2"/>
  <c r="L21" i="2"/>
  <c r="L363" i="2"/>
  <c r="L141" i="2"/>
  <c r="L568" i="2"/>
  <c r="L94" i="2"/>
  <c r="L155" i="2"/>
  <c r="L524" i="2"/>
  <c r="L553" i="2"/>
  <c r="L19" i="2"/>
  <c r="L169" i="2"/>
  <c r="L356" i="2"/>
  <c r="L652" i="2"/>
  <c r="L658" i="2"/>
  <c r="L72" i="2"/>
  <c r="L354" i="2"/>
  <c r="L614" i="2"/>
  <c r="L659" i="2"/>
  <c r="L694" i="2"/>
  <c r="L474" i="2"/>
  <c r="L525" i="2"/>
  <c r="L250" i="2"/>
  <c r="L526" i="2"/>
  <c r="L156" i="2"/>
  <c r="L251" i="2"/>
  <c r="L373" i="2"/>
  <c r="L498" i="2"/>
  <c r="L176" i="2"/>
  <c r="L348" i="2"/>
  <c r="L499" i="2"/>
  <c r="L554" i="2"/>
  <c r="L23" i="2"/>
  <c r="L140" i="2"/>
  <c r="L137" i="2"/>
  <c r="L216" i="2"/>
  <c r="L30" i="2"/>
  <c r="L214" i="2"/>
  <c r="L152" i="2"/>
  <c r="L527" i="2"/>
  <c r="L226" i="2"/>
  <c r="L294" i="2"/>
  <c r="L168" i="2"/>
  <c r="L346" i="2"/>
  <c r="L666" i="2"/>
  <c r="L157" i="2"/>
  <c r="L252" i="2"/>
  <c r="L47" i="2"/>
  <c r="L177" i="2"/>
  <c r="L374" i="2"/>
  <c r="L500" i="2"/>
  <c r="L455" i="2"/>
  <c r="L528" i="2"/>
  <c r="L84" i="2"/>
  <c r="L253" i="2"/>
  <c r="L95" i="2"/>
  <c r="L347" i="2"/>
  <c r="L563" i="2"/>
  <c r="L357" i="2"/>
  <c r="L456" i="2"/>
  <c r="L178" i="2"/>
  <c r="L349" i="2"/>
  <c r="L501" i="2"/>
  <c r="L555" i="2"/>
  <c r="L576" i="2"/>
  <c r="L604" i="2"/>
  <c r="L12" i="2"/>
  <c r="L54" i="2"/>
  <c r="L104" i="2"/>
  <c r="L369" i="2"/>
  <c r="L36" i="2"/>
  <c r="L246" i="2"/>
  <c r="L545" i="2"/>
  <c r="L615" i="2"/>
  <c r="L375" i="2"/>
  <c r="L502" i="2"/>
  <c r="L681" i="2"/>
  <c r="L48" i="2"/>
  <c r="L142" i="2"/>
  <c r="L139" i="2"/>
  <c r="L223" i="2"/>
  <c r="L34" i="2"/>
  <c r="L248" i="2"/>
  <c r="L13" i="2"/>
  <c r="L213" i="2"/>
  <c r="L29" i="2"/>
  <c r="L424" i="2"/>
  <c r="L105" i="2"/>
  <c r="L334" i="2"/>
  <c r="L215" i="2"/>
  <c r="L475" i="2"/>
  <c r="L179" i="2"/>
  <c r="L350" i="2"/>
  <c r="L376" i="2"/>
  <c r="L503" i="2"/>
  <c r="L103" i="2"/>
  <c r="L151" i="2"/>
  <c r="L476" i="2"/>
  <c r="L529" i="2"/>
  <c r="L487" i="2"/>
  <c r="L618" i="2"/>
  <c r="L76" i="2"/>
  <c r="L158" i="2"/>
  <c r="L37" i="2"/>
  <c r="L341" i="2"/>
  <c r="L106" i="2"/>
  <c r="L370" i="2"/>
  <c r="L14" i="2"/>
  <c r="L245" i="2"/>
  <c r="L425" i="2"/>
  <c r="L556" i="2"/>
  <c r="L273" i="2"/>
  <c r="L488" i="2"/>
  <c r="L15" i="2"/>
  <c r="L193" i="2"/>
  <c r="L312" i="2"/>
  <c r="L530" i="2"/>
  <c r="L85" i="2"/>
  <c r="L295" i="2"/>
  <c r="L377" i="2"/>
  <c r="L477" i="2"/>
  <c r="L35" i="2"/>
  <c r="L249" i="2"/>
  <c r="L194" i="2"/>
  <c r="L557" i="2"/>
  <c r="L607" i="2"/>
  <c r="L531" i="2"/>
  <c r="L569" i="2"/>
  <c r="L38" i="2"/>
  <c r="L342" i="2"/>
  <c r="L687" i="2"/>
  <c r="L532" i="2"/>
  <c r="L590" i="2"/>
  <c r="L61" i="2"/>
  <c r="L300" i="2"/>
  <c r="L96" i="2"/>
  <c r="L159" i="2"/>
  <c r="L5" i="2"/>
  <c r="L171" i="2"/>
  <c r="L195" i="2"/>
  <c r="L378" i="2"/>
  <c r="L86" i="2"/>
  <c r="L180" i="2"/>
  <c r="L217" i="2"/>
  <c r="L439" i="2"/>
  <c r="L83" i="2"/>
  <c r="L263" i="2"/>
  <c r="L49" i="2"/>
  <c r="L143" i="2"/>
  <c r="L31" i="2"/>
  <c r="L242" i="2"/>
  <c r="L107" i="2"/>
  <c r="L335" i="2"/>
  <c r="L379" i="2"/>
  <c r="L227" i="2"/>
  <c r="L313" i="2"/>
  <c r="L116" i="2"/>
  <c r="L380" i="2"/>
  <c r="L422" i="2"/>
  <c r="L645" i="2"/>
  <c r="L426" i="2"/>
  <c r="L470" i="2"/>
  <c r="L32" i="2"/>
  <c r="L243" i="2"/>
  <c r="L254" i="2"/>
  <c r="L533" i="2"/>
  <c r="L520" i="2"/>
  <c r="L655" i="2"/>
  <c r="L42" i="2"/>
  <c r="L314" i="2"/>
  <c r="L478" i="2"/>
  <c r="L534" i="2"/>
  <c r="L144" i="2"/>
  <c r="L457" i="2"/>
  <c r="L427" i="2"/>
  <c r="L471" i="2"/>
  <c r="L97" i="2"/>
  <c r="L160" i="2"/>
  <c r="L676" i="2"/>
  <c r="L673" i="2"/>
  <c r="L701" i="2"/>
  <c r="L50" i="2"/>
  <c r="L196" i="2"/>
  <c r="L239" i="2"/>
  <c r="L442" i="2"/>
  <c r="L77" i="2"/>
  <c r="L296" i="2"/>
  <c r="L550" i="2"/>
  <c r="L693" i="2"/>
  <c r="L33" i="2"/>
  <c r="L244" i="2"/>
  <c r="L39" i="2"/>
  <c r="L343" i="2"/>
  <c r="L228" i="2"/>
  <c r="L315" i="2"/>
  <c r="L111" i="2"/>
  <c r="L241" i="2"/>
  <c r="L55" i="2"/>
  <c r="L479" i="2"/>
  <c r="L547" i="2"/>
  <c r="L574" i="2"/>
  <c r="L44" i="2"/>
  <c r="L467" i="2"/>
  <c r="L629" i="2"/>
  <c r="L660" i="2"/>
  <c r="L62" i="2"/>
  <c r="L301" i="2"/>
  <c r="L8" i="2"/>
  <c r="L43" i="2"/>
  <c r="L108" i="2"/>
  <c r="L336" i="2"/>
  <c r="L78" i="2"/>
  <c r="L229" i="2"/>
  <c r="L428" i="2"/>
  <c r="L472" i="2"/>
  <c r="L316" i="2"/>
  <c r="L504" i="2"/>
  <c r="L608" i="2"/>
  <c r="L646" i="2"/>
  <c r="L429" i="2"/>
  <c r="L480" i="2"/>
  <c r="L505" i="2"/>
  <c r="L591" i="2"/>
  <c r="L153" i="2"/>
  <c r="L430" i="2"/>
  <c r="L323" i="2"/>
  <c r="L546" i="2"/>
  <c r="L689" i="2"/>
  <c r="L255" i="2"/>
  <c r="L535" i="2"/>
  <c r="L63" i="2"/>
  <c r="L302" i="2"/>
  <c r="L536" i="2"/>
  <c r="L592" i="2"/>
  <c r="L9" i="2"/>
  <c r="L332" i="2"/>
  <c r="L605" i="2"/>
  <c r="L626" i="2"/>
  <c r="L593" i="2"/>
  <c r="L635" i="2"/>
  <c r="L506" i="2"/>
  <c r="L619" i="2"/>
  <c r="L481" i="2"/>
  <c r="L537" i="2"/>
  <c r="L109" i="2"/>
  <c r="L337" i="2"/>
  <c r="L79" i="2"/>
  <c r="L234" i="2"/>
  <c r="L274" i="2"/>
  <c r="L489" i="2"/>
  <c r="L692" i="2"/>
  <c r="L230" i="2"/>
  <c r="L358" i="2"/>
  <c r="L324" i="2"/>
  <c r="L473" i="2"/>
  <c r="L609" i="2"/>
  <c r="L647" i="2"/>
  <c r="L381" i="2"/>
  <c r="L4" i="2"/>
  <c r="L594" i="2"/>
  <c r="L317" i="2"/>
  <c r="L431" i="2"/>
  <c r="L40" i="2"/>
  <c r="L344" i="2"/>
  <c r="L441" i="2"/>
  <c r="L624" i="2"/>
  <c r="L27" i="2"/>
  <c r="L161" i="2"/>
  <c r="L589" i="2"/>
  <c r="L616" i="2"/>
  <c r="L98" i="2"/>
  <c r="L162" i="2"/>
  <c r="L20" i="2"/>
  <c r="L170" i="2"/>
  <c r="L197" i="2"/>
  <c r="L382" i="2"/>
  <c r="L110" i="2"/>
  <c r="L338" i="2"/>
  <c r="L117" i="2"/>
  <c r="L383" i="2"/>
  <c r="L41" i="2"/>
  <c r="L345" i="2"/>
  <c r="L240" i="2"/>
  <c r="L440" i="2"/>
  <c r="L51" i="2"/>
  <c r="L145" i="2"/>
  <c r="L365" i="2"/>
  <c r="L587" i="2"/>
  <c r="L198" i="2"/>
  <c r="L465" i="2"/>
  <c r="L87" i="2"/>
  <c r="L333" i="2"/>
  <c r="L677" i="2"/>
  <c r="L16" i="2"/>
  <c r="L88" i="2"/>
  <c r="L328" i="2"/>
  <c r="L518" i="2"/>
  <c r="L89" i="2"/>
  <c r="L224" i="2"/>
  <c r="L154" i="2"/>
  <c r="L544" i="2"/>
  <c r="L507" i="2"/>
  <c r="L620" i="2"/>
  <c r="L231" i="2"/>
  <c r="L318" i="2"/>
  <c r="L458" i="2"/>
  <c r="L508" i="2"/>
  <c r="L648" i="2"/>
  <c r="L118" i="2"/>
  <c r="L384" i="2"/>
  <c r="L697" i="2"/>
  <c r="L690" i="2"/>
  <c r="L627" i="2"/>
  <c r="L664" i="2"/>
  <c r="L628" i="2"/>
  <c r="L665" i="2"/>
  <c r="L256" i="2"/>
  <c r="L385" i="2"/>
  <c r="L146" i="2"/>
  <c r="L367" i="2"/>
  <c r="L181" i="2"/>
  <c r="L351" i="2"/>
  <c r="L521" i="2"/>
  <c r="L656" i="2"/>
  <c r="L270" i="2"/>
  <c r="L548" i="2"/>
  <c r="L257" i="2"/>
  <c r="L509" i="2"/>
  <c r="L119" i="2"/>
  <c r="L386" i="2"/>
  <c r="L6" i="2"/>
  <c r="L172" i="2"/>
  <c r="L679" i="2"/>
  <c r="L232" i="2"/>
  <c r="L482" i="2"/>
  <c r="L199" i="2"/>
  <c r="L510" i="2"/>
  <c r="L686" i="2"/>
  <c r="L188" i="2"/>
  <c r="L99" i="2"/>
  <c r="L577" i="2"/>
  <c r="L696" i="2"/>
  <c r="L120" i="2"/>
  <c r="L387" i="2"/>
  <c r="L121" i="2"/>
  <c r="L388" i="2"/>
  <c r="L122" i="2"/>
  <c r="L389" i="2"/>
  <c r="L138" i="2"/>
  <c r="L264" i="2"/>
  <c r="L390" i="2"/>
  <c r="L538" i="2"/>
  <c r="L595" i="2"/>
  <c r="L258" i="2"/>
  <c r="L432" i="2"/>
  <c r="L123" i="2"/>
  <c r="L391" i="2"/>
  <c r="L275" i="2"/>
  <c r="L490" i="2"/>
  <c r="L610" i="2"/>
  <c r="L649" i="2"/>
  <c r="L218" i="2"/>
  <c r="L364" i="2"/>
  <c r="L366" i="2"/>
  <c r="L565" i="2"/>
  <c r="L124" i="2"/>
  <c r="L392" i="2"/>
  <c r="L276" i="2"/>
  <c r="L491" i="2"/>
  <c r="L2" i="2"/>
  <c r="L606" i="2"/>
  <c r="L630" i="2"/>
  <c r="L667" i="2"/>
  <c r="L64" i="2"/>
  <c r="L303" i="2"/>
  <c r="L588" i="2"/>
  <c r="L539" i="2"/>
  <c r="L596" i="2"/>
  <c r="L636" i="2"/>
  <c r="L74" i="2"/>
  <c r="L265" i="2"/>
  <c r="L393" i="2"/>
  <c r="L570" i="2"/>
  <c r="L691" i="2"/>
  <c r="L637" i="2"/>
  <c r="L125" i="2"/>
  <c r="L394" i="2"/>
  <c r="L277" i="2"/>
  <c r="L492" i="2"/>
  <c r="L259" i="2"/>
  <c r="L433" i="2"/>
  <c r="L22" i="2"/>
  <c r="L462" i="2"/>
  <c r="L28" i="2"/>
  <c r="L163" i="2"/>
  <c r="L571" i="2"/>
  <c r="L611" i="2"/>
  <c r="L434" i="2"/>
  <c r="L283" i="2"/>
  <c r="L53" i="2"/>
  <c r="L638" i="2"/>
  <c r="L126" i="2"/>
  <c r="L395" i="2"/>
  <c r="L80" i="2"/>
  <c r="L235" i="2"/>
  <c r="L65" i="2"/>
  <c r="L304" i="2"/>
  <c r="L271" i="2"/>
  <c r="L423" i="2"/>
  <c r="L446" i="2"/>
  <c r="L552" i="2"/>
  <c r="L359" i="2"/>
  <c r="L558" i="2"/>
  <c r="L396" i="2"/>
  <c r="L559" i="2"/>
  <c r="L200" i="2"/>
  <c r="L397" i="2"/>
  <c r="L90" i="2"/>
  <c r="L329" i="2"/>
  <c r="L17" i="2"/>
  <c r="L91" i="2"/>
  <c r="L127" i="2"/>
  <c r="L398" i="2"/>
  <c r="L66" i="2"/>
  <c r="L305" i="2"/>
  <c r="L511" i="2"/>
  <c r="L100" i="2"/>
  <c r="L164" i="2"/>
  <c r="L355" i="2"/>
  <c r="L201" i="2"/>
  <c r="L399" i="2"/>
  <c r="L81" i="2"/>
  <c r="L236" i="2"/>
  <c r="L128" i="2"/>
  <c r="L400" i="2"/>
  <c r="L401" i="2"/>
  <c r="L572" i="2"/>
  <c r="L45" i="2"/>
  <c r="L190" i="2"/>
  <c r="L67" i="2"/>
  <c r="L306" i="2"/>
  <c r="L129" i="2"/>
  <c r="L402" i="2"/>
  <c r="L319" i="2"/>
  <c r="L435" i="2"/>
  <c r="L68" i="2"/>
  <c r="L307" i="2"/>
  <c r="L278" i="2"/>
  <c r="L493" i="2"/>
  <c r="L698" i="2"/>
  <c r="L102" i="2"/>
  <c r="L237" i="2"/>
  <c r="L202" i="2"/>
  <c r="L403" i="2"/>
  <c r="L203" i="2"/>
  <c r="L360" i="2"/>
  <c r="L18" i="2"/>
  <c r="L92" i="2"/>
  <c r="L330" i="2"/>
  <c r="L519" i="2"/>
  <c r="L93" i="2"/>
  <c r="L331" i="2"/>
  <c r="L219" i="2"/>
  <c r="L320" i="2"/>
  <c r="L69" i="2"/>
  <c r="L308" i="2"/>
  <c r="L130" i="2"/>
  <c r="L404" i="2"/>
  <c r="L260" i="2"/>
  <c r="L436" i="2"/>
  <c r="L578" i="2"/>
  <c r="L131" i="2"/>
  <c r="L220" i="2"/>
  <c r="L523" i="2"/>
  <c r="L75" i="2"/>
  <c r="L266" i="2"/>
  <c r="L204" i="2"/>
  <c r="L405" i="2"/>
  <c r="L512" i="2"/>
  <c r="L621" i="2"/>
  <c r="L182" i="2"/>
  <c r="L406" i="2"/>
  <c r="L225" i="2"/>
  <c r="L238" i="2"/>
  <c r="L447" i="2"/>
  <c r="L513" i="2"/>
  <c r="L622" i="2"/>
  <c r="L631" i="2"/>
  <c r="L669" i="2"/>
  <c r="L132" i="2"/>
  <c r="L437" i="2"/>
  <c r="L522" i="2"/>
  <c r="L650" i="2"/>
  <c r="L46" i="2"/>
  <c r="L191" i="2"/>
  <c r="L7" i="2"/>
  <c r="L463" i="2"/>
  <c r="L24" i="2"/>
  <c r="L70" i="2"/>
  <c r="L309" i="2"/>
  <c r="L483" i="2"/>
  <c r="L573" i="2"/>
  <c r="L71" i="2"/>
  <c r="L310" i="2"/>
  <c r="L167" i="2"/>
  <c r="L469" i="2"/>
  <c r="L284" i="2"/>
  <c r="L438" i="2"/>
  <c r="L361" i="2"/>
  <c r="L580" i="2"/>
  <c r="L603" i="2"/>
  <c r="L279" i="2"/>
  <c r="L494" i="2"/>
  <c r="L632" i="2"/>
  <c r="L670" i="2"/>
  <c r="L25" i="2"/>
  <c r="L459" i="2"/>
  <c r="L654" i="2"/>
  <c r="L661" i="2"/>
  <c r="L682" i="2"/>
  <c r="L413" i="2"/>
  <c r="L562" i="2"/>
  <c r="L321" i="2"/>
  <c r="L417" i="2"/>
  <c r="L633" i="2"/>
  <c r="L671" i="2"/>
  <c r="L133" i="2"/>
  <c r="L150" i="2"/>
  <c r="L286" i="2"/>
  <c r="L703" i="2"/>
  <c r="L639" i="2"/>
  <c r="L705" i="2"/>
  <c r="L175" i="2"/>
  <c r="L297" i="2"/>
  <c r="L421" i="2"/>
  <c r="L706" i="2"/>
  <c r="L540" i="2"/>
  <c r="L285" i="2"/>
  <c r="L497" i="2"/>
  <c r="L566" i="2"/>
  <c r="L653" i="2"/>
  <c r="L287" i="2"/>
  <c r="L288" i="2"/>
  <c r="L165" i="2"/>
  <c r="L640" i="2"/>
  <c r="L617" i="2"/>
  <c r="L707" i="2"/>
  <c r="L10" i="2"/>
  <c r="L148" i="2"/>
  <c r="L267" i="2"/>
  <c r="L414" i="2"/>
  <c r="L468" i="2"/>
  <c r="L583" i="2"/>
  <c r="L52" i="2"/>
  <c r="L205" i="2"/>
  <c r="L710" i="2"/>
  <c r="L634" i="2"/>
  <c r="L641" i="2"/>
  <c r="L11" i="2"/>
  <c r="L149" i="2"/>
  <c r="L134" i="2"/>
  <c r="L612" i="2"/>
  <c r="L206" i="2"/>
  <c r="L678" i="2"/>
  <c r="L211" i="2"/>
  <c r="L443" i="2"/>
  <c r="L174" i="2"/>
  <c r="L325" i="2"/>
  <c r="L268" i="2"/>
  <c r="L415" i="2"/>
  <c r="L407" i="2"/>
  <c r="L567" i="2"/>
  <c r="L113" i="2"/>
  <c r="L298" i="2"/>
  <c r="L680" i="2"/>
  <c r="L695" i="2"/>
  <c r="L289" i="2"/>
  <c r="L449" i="2"/>
  <c r="L290" i="2"/>
  <c r="L450" i="2"/>
  <c r="L147" i="2"/>
  <c r="L352" i="2"/>
  <c r="L280" i="2"/>
  <c r="L495" i="2"/>
  <c r="L82" i="2"/>
  <c r="L189" i="2"/>
  <c r="L212" i="2"/>
  <c r="L444" i="2"/>
  <c r="L644" i="2"/>
  <c r="L668" i="2"/>
  <c r="L662" i="2"/>
  <c r="L674" i="2"/>
  <c r="L663" i="2"/>
  <c r="L675" i="2"/>
  <c r="L601" i="2"/>
  <c r="L602" i="2"/>
  <c r="L233" i="2"/>
  <c r="L451" i="2"/>
  <c r="L221" i="2"/>
  <c r="L339" i="2"/>
  <c r="L272" i="2"/>
  <c r="L418" i="2"/>
  <c r="L101" i="2"/>
  <c r="L247" i="2"/>
  <c r="L368" i="2"/>
  <c r="L486" i="2"/>
  <c r="L207" i="2"/>
  <c r="L322" i="2"/>
  <c r="L56" i="2"/>
  <c r="L183" i="2"/>
  <c r="L208" i="2"/>
  <c r="L585" i="2"/>
  <c r="L209" i="2"/>
  <c r="L586" i="2"/>
  <c r="L73" i="2"/>
  <c r="L282" i="2"/>
  <c r="L291" i="2"/>
  <c r="L452" i="2"/>
  <c r="L292" i="2"/>
  <c r="L453" i="2"/>
  <c r="L173" i="2"/>
  <c r="L326" i="2"/>
  <c r="L269" i="2"/>
  <c r="L416" i="2"/>
  <c r="L293" i="2"/>
  <c r="L454" i="2"/>
  <c r="L484" i="2"/>
  <c r="L541" i="2"/>
  <c r="L281" i="2"/>
  <c r="L496" i="2"/>
  <c r="L584" i="2"/>
  <c r="L657" i="2"/>
  <c r="L514" i="2"/>
  <c r="L597" i="2"/>
  <c r="L112" i="2"/>
  <c r="L327" i="2"/>
  <c r="L57" i="2"/>
  <c r="L135" i="2"/>
  <c r="L564" i="2"/>
  <c r="L623" i="2"/>
  <c r="L210" i="2"/>
  <c r="L419" i="2"/>
  <c r="L408" i="2"/>
  <c r="L561" i="2"/>
  <c r="L114" i="2"/>
  <c r="L299" i="2"/>
  <c r="L222" i="2"/>
  <c r="L340" i="2"/>
  <c r="L362" i="2"/>
  <c r="L409" i="2"/>
  <c r="L58" i="2"/>
  <c r="L184" i="2"/>
  <c r="L185" i="2"/>
  <c r="L642" i="2"/>
  <c r="L688" i="2"/>
  <c r="L560" i="2"/>
  <c r="L683" i="2"/>
  <c r="L542" i="2"/>
  <c r="L684" i="2"/>
  <c r="L3" i="2"/>
  <c r="L186" i="2"/>
  <c r="L460" i="2"/>
  <c r="L410" i="2"/>
  <c r="L699" i="2"/>
  <c r="L643" i="2"/>
  <c r="L613" i="2"/>
  <c r="L261" i="2"/>
  <c r="L651" i="2"/>
  <c r="L461" i="2"/>
  <c r="L598" i="2"/>
  <c r="L599" i="2"/>
  <c r="L515" i="2"/>
  <c r="L700" i="2"/>
  <c r="L59" i="2"/>
  <c r="L516" i="2"/>
  <c r="L411" i="2"/>
  <c r="L136" i="2"/>
  <c r="L464" i="2"/>
  <c r="L625" i="2"/>
  <c r="L672" i="2"/>
  <c r="L445" i="2"/>
  <c r="L708" i="2"/>
  <c r="L60" i="2"/>
  <c r="L448" i="2"/>
  <c r="L517" i="2"/>
  <c r="L26" i="2"/>
  <c r="L549" i="2"/>
  <c r="L579" i="2"/>
  <c r="L551" i="2"/>
  <c r="L702" i="2"/>
  <c r="L187" i="2"/>
  <c r="L466" i="2"/>
  <c r="L485" i="2"/>
  <c r="L704" i="2"/>
  <c r="L709" i="2"/>
  <c r="L420" i="2"/>
  <c r="L262" i="2"/>
  <c r="L166" i="2"/>
  <c r="L582" i="2"/>
  <c r="L600" i="2"/>
  <c r="L685" i="2"/>
  <c r="L543" i="2"/>
  <c r="L581" i="2"/>
  <c r="L412" i="2"/>
  <c r="L192" i="2"/>
  <c r="O28" i="2"/>
  <c r="O24" i="2"/>
  <c r="O25" i="2"/>
  <c r="O26" i="2"/>
  <c r="O27" i="2"/>
  <c r="O23" i="2"/>
  <c r="P23" i="2" s="1" a="1"/>
  <c r="P23" i="2" s="1"/>
  <c r="K17" i="1"/>
  <c r="K20" i="1"/>
  <c r="K16" i="1"/>
  <c r="K9" i="1"/>
  <c r="K10" i="1"/>
  <c r="K11" i="1"/>
  <c r="K12" i="1"/>
  <c r="K8" i="1"/>
  <c r="G3" i="1"/>
  <c r="G15" i="1"/>
  <c r="G16" i="1"/>
  <c r="G17" i="1"/>
  <c r="G18" i="1"/>
  <c r="G19" i="1"/>
  <c r="G20" i="1"/>
  <c r="G21" i="1"/>
  <c r="G22" i="1"/>
  <c r="G23" i="1"/>
  <c r="J4" i="1"/>
  <c r="J3" i="1"/>
  <c r="J2" i="1"/>
  <c r="F30" i="1"/>
  <c r="G30" i="1" s="1"/>
  <c r="F29" i="1"/>
  <c r="G29" i="1" s="1"/>
  <c r="F28" i="1"/>
  <c r="G28" i="1" s="1"/>
  <c r="F27" i="1"/>
  <c r="G27" i="1" s="1"/>
  <c r="F26" i="1"/>
  <c r="G26" i="1" s="1"/>
  <c r="F25" i="1"/>
  <c r="G25" i="1" s="1"/>
  <c r="F24" i="1"/>
  <c r="G24" i="1" s="1"/>
  <c r="F23" i="1"/>
  <c r="F22" i="1"/>
  <c r="F21" i="1"/>
  <c r="F20" i="1"/>
  <c r="F19" i="1"/>
  <c r="F18" i="1"/>
  <c r="F17" i="1"/>
  <c r="F16" i="1"/>
  <c r="F15" i="1"/>
  <c r="F14" i="1"/>
  <c r="G14" i="1" s="1"/>
  <c r="F13" i="1"/>
  <c r="G13" i="1" s="1"/>
  <c r="F12" i="1"/>
  <c r="G12" i="1" s="1"/>
  <c r="F11" i="1"/>
  <c r="G11" i="1" s="1"/>
  <c r="F10" i="1"/>
  <c r="G10" i="1" s="1"/>
  <c r="F9" i="1"/>
  <c r="G9" i="1" s="1"/>
  <c r="F8" i="1"/>
  <c r="G8" i="1" s="1"/>
  <c r="F7" i="1"/>
  <c r="G7" i="1" s="1"/>
  <c r="F6" i="1"/>
  <c r="G6" i="1" s="1"/>
  <c r="F5" i="1"/>
  <c r="K2" i="1" s="1"/>
  <c r="F4" i="1"/>
  <c r="G4" i="1" s="1"/>
  <c r="F3" i="1"/>
  <c r="F2" i="1"/>
  <c r="G2" i="1" s="1"/>
  <c r="K4" i="1" l="1"/>
  <c r="K18" i="1"/>
  <c r="K3" i="1"/>
  <c r="K19" i="1"/>
  <c r="G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<sst xmlns="http://schemas.openxmlformats.org/spreadsheetml/2006/main" count="5042" uniqueCount="107">
  <si>
    <t>Order ID</t>
  </si>
  <si>
    <t>Customer ID</t>
  </si>
  <si>
    <t>Unit Price</t>
  </si>
  <si>
    <t>Quantity</t>
  </si>
  <si>
    <t>Order Value</t>
  </si>
  <si>
    <t>iPhone 8s</t>
  </si>
  <si>
    <t>iPhone 8</t>
  </si>
  <si>
    <t>iPhone X</t>
  </si>
  <si>
    <t>Average</t>
  </si>
  <si>
    <t>Median</t>
  </si>
  <si>
    <t>Mode</t>
  </si>
  <si>
    <t>Case Type</t>
  </si>
  <si>
    <t>Percentile</t>
  </si>
  <si>
    <t>Percentile Rank</t>
  </si>
  <si>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</si>
  <si>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</si>
  <si>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</si>
  <si>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</si>
  <si>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</si>
  <si>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</si>
  <si>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</si>
  <si>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</si>
  <si>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</si>
  <si>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</si>
  <si>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</si>
  <si>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</si>
  <si>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</si>
  <si>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Data Analyst</t>
  </si>
  <si>
    <t>USD</t>
  </si>
  <si>
    <t>US</t>
  </si>
  <si>
    <t>M</t>
  </si>
  <si>
    <t>MI</t>
  </si>
  <si>
    <t>EN</t>
  </si>
  <si>
    <t>Data Quality Analyst</t>
  </si>
  <si>
    <t>NG</t>
  </si>
  <si>
    <t>L</t>
  </si>
  <si>
    <t>Data Analytics Manager</t>
  </si>
  <si>
    <t>Business Data Analyst</t>
  </si>
  <si>
    <t>GBP</t>
  </si>
  <si>
    <t>GB</t>
  </si>
  <si>
    <t>CF</t>
  </si>
  <si>
    <t>EX</t>
  </si>
  <si>
    <t>Staff Data Analyst</t>
  </si>
  <si>
    <t>CA</t>
  </si>
  <si>
    <t>CAD</t>
  </si>
  <si>
    <t>Lead Data Analyst</t>
  </si>
  <si>
    <t>EUR</t>
  </si>
  <si>
    <t>ES</t>
  </si>
  <si>
    <t>Financial Data Analyst</t>
  </si>
  <si>
    <t>INR</t>
  </si>
  <si>
    <t>IN</t>
  </si>
  <si>
    <t>BI Analyst</t>
  </si>
  <si>
    <t>UZ</t>
  </si>
  <si>
    <t>PT</t>
  </si>
  <si>
    <t>S</t>
  </si>
  <si>
    <t>BRL</t>
  </si>
  <si>
    <t>BR</t>
  </si>
  <si>
    <t>BI Data Analyst</t>
  </si>
  <si>
    <t>DE</t>
  </si>
  <si>
    <t>Insight Analyst</t>
  </si>
  <si>
    <t>HR</t>
  </si>
  <si>
    <t>PLN</t>
  </si>
  <si>
    <t>PL</t>
  </si>
  <si>
    <t>KW</t>
  </si>
  <si>
    <t>Product Data Analyst</t>
  </si>
  <si>
    <t>AR</t>
  </si>
  <si>
    <t>GR</t>
  </si>
  <si>
    <t>Data Analytics Lead</t>
  </si>
  <si>
    <t>SG</t>
  </si>
  <si>
    <t>NL</t>
  </si>
  <si>
    <t>AU</t>
  </si>
  <si>
    <t>FL</t>
  </si>
  <si>
    <t>Data Analytics Consultant</t>
  </si>
  <si>
    <t>BE</t>
  </si>
  <si>
    <t>FR</t>
  </si>
  <si>
    <t>MX</t>
  </si>
  <si>
    <t>CN</t>
  </si>
  <si>
    <t>Data Operations Analyst</t>
  </si>
  <si>
    <t>Marketing Data Analyst</t>
  </si>
  <si>
    <t>CT</t>
  </si>
  <si>
    <t>AUD</t>
  </si>
  <si>
    <t>CR</t>
  </si>
  <si>
    <t>AS</t>
  </si>
  <si>
    <t>PH</t>
  </si>
  <si>
    <t>SGD</t>
  </si>
  <si>
    <t>ID</t>
  </si>
  <si>
    <t>Principal Data Analyst</t>
  </si>
  <si>
    <t>HN</t>
  </si>
  <si>
    <t>BG</t>
  </si>
  <si>
    <t>DK</t>
  </si>
  <si>
    <t>HUF</t>
  </si>
  <si>
    <t>HU</t>
  </si>
  <si>
    <t>KE</t>
  </si>
  <si>
    <t>PK</t>
  </si>
  <si>
    <t>Finance Data Analyst</t>
  </si>
  <si>
    <t>LU</t>
  </si>
  <si>
    <t>Frequency</t>
  </si>
  <si>
    <t>Bins</t>
  </si>
  <si>
    <t>Min</t>
  </si>
  <si>
    <t>Max</t>
  </si>
  <si>
    <t>Salary</t>
  </si>
  <si>
    <t>Output</t>
  </si>
  <si>
    <t>Standard Deviation (population)</t>
  </si>
  <si>
    <t>Variance (function)</t>
  </si>
  <si>
    <t>Standard Deviation</t>
  </si>
  <si>
    <t>Variance (formula)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</si>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</sst>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0" fillId="0" borderId="0" xfId="0" applyAlignment="1">
      <alignment horizontal="left"/>
    </xf>
    <xf numFmtId="44" fontId="0" fillId="0" borderId="0" xfId="2" applyFont="1" applyAlignment="1">
      <alignment horizontal="right"/>
    </xf>
    <xf numFmtId="0" fontId="0" fillId="3" borderId="0" xfId="0" applyFill="1"/>
    <xf numFmtId="0" fontId="0" fillId="0" borderId="0" xfId="0" applyAlignment="1">
      <alignment horizontal="right"/>
    </xf>
    <xf numFmtId="44" fontId="0" fillId="0" borderId="0" xfId="0" applyNumberFormat="1" applyAlignment="1">
      <alignment horizontal="left"/>
    </xf>
    <xf numFmtId="165" fontId="0" fillId="3" borderId="0" xfId="2" applyNumberFormat="1" applyFont="1" applyFill="1"/>
    <xf numFmtId="0" fontId="2" fillId="2" borderId="0" xfId="0" applyFont="1" applyFill="1" applyAlignment="1">
      <alignment horizontal="center"/>
    </xf>
    <xf numFmtId="9" fontId="0" fillId="3" borderId="0" xfId="3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right"/>
    </xf>
    <xf numFmtId="164" fontId="0" fillId="0" borderId="0" xfId="1" applyNumberFormat="1" applyFont="1" applyFill="1" applyAlignment="1">
      <alignment horizontal="right"/>
    </xf>
    <xf numFmtId="165" fontId="0" fillId="0" borderId="0" xfId="2" applyNumberFormat="1" applyFont="1" applyFill="1"/>
    <xf numFmtId="0" fontId="3" fillId="4" borderId="0" xfId="0" applyFont="1" applyFill="1"/>
    <xf numFmtId="0" fontId="0" fillId="5" borderId="1" xfId="0" applyFill="1" applyBorder="1"/>
    <xf numFmtId="0" fontId="2" fillId="4" borderId="0" xfId="0" applyFont="1" applyFill="1" applyAlignment="1">
      <alignment horizontal="center" vertical="center"/>
    </xf>
    <xf numFmtId="10" fontId="0" fillId="5" borderId="1" xfId="0" applyNumberFormat="1" applyFill="1" applyBorder="1"/>
    <xf numFmtId="10" fontId="3" fillId="4" borderId="0" xfId="0" applyNumberFormat="1" applyFont="1" applyFill="1"/>
    <xf numFmtId="10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Sheet2!$P$23:$P$28</c:f>
              <c:numCache>
                <c:formatCode>General</c:formatCode>
                <c:ptCount val="6"/>
                <c:pt idx="0">
                  <c:v>76</c:v>
                </c:pt>
                <c:pt idx="1">
                  <c:v>111</c:v>
                </c:pt>
                <c:pt idx="2">
                  <c:v>168</c:v>
                </c:pt>
                <c:pt idx="3">
                  <c:v>180</c:v>
                </c:pt>
                <c:pt idx="4">
                  <c:v>103</c:v>
                </c:pt>
                <c:pt idx="5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95-4ED7-B880-0226F4DF2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2598144"/>
        <c:axId val="1396898720"/>
      </c:lineChart>
      <c:catAx>
        <c:axId val="144259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898720"/>
        <c:crosses val="autoZero"/>
        <c:auto val="1"/>
        <c:lblAlgn val="ctr"/>
        <c:lblOffset val="100"/>
        <c:noMultiLvlLbl val="0"/>
      </c:catAx>
      <c:valAx>
        <c:axId val="139689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59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933009</xdr:colOff>
      <xdr:row>19</xdr:row>
      <xdr:rowOff>58721</xdr:rowOff>
    </xdr:from>
    <xdr:to>
      <xdr:col>21</xdr:col>
      <xdr:colOff>355851</xdr:colOff>
      <xdr:row>33</xdr:row>
      <xdr:rowOff>73307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F94E24-A24C-B7BB-06A9-A4EEB83168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zoomScale="98" zoomScaleNormal="130" workbookViewId="0">
      <selection activeCell="J7" sqref="J7:K12"/>
    </sheetView>
  </sheetViews>
  <sheetFormatPr defaultColWidth="10.6640625" defaultRowHeight="15.5" x14ac:dyDescent="0.35"/>
  <cols>
    <col min="1" max="1" width="8.1640625" bestFit="1" customWidth="1"/>
    <col min="2" max="2" width="11.1640625" bestFit="1" customWidth="1"/>
    <col min="3" max="3" width="11.83203125" bestFit="1" customWidth="1"/>
    <col min="4" max="4" width="9" bestFit="1" customWidth="1"/>
    <col min="5" max="5" width="8.1640625" bestFit="1" customWidth="1"/>
    <col min="6" max="6" width="10.83203125" customWidth="1"/>
    <col min="7" max="7" width="14.6640625" style="11" bestFit="1" customWidth="1"/>
    <col min="8" max="8" width="3.5" customWidth="1"/>
    <col min="9" max="9" width="10.6640625" customWidth="1"/>
    <col min="10" max="10" width="9.33203125" style="6" bestFit="1" customWidth="1"/>
    <col min="11" max="11" width="16.5" customWidth="1"/>
  </cols>
  <sheetData>
    <row r="1" spans="1:11" x14ac:dyDescent="0.35">
      <c r="A1" s="1" t="s">
        <v>0</v>
      </c>
      <c r="B1" s="1" t="s">
        <v>1</v>
      </c>
      <c r="C1" s="1" t="s">
        <v>11</v>
      </c>
      <c r="D1" s="2" t="s">
        <v>2</v>
      </c>
      <c r="E1" s="1" t="s">
        <v>3</v>
      </c>
      <c r="F1" s="1" t="s">
        <v>4</v>
      </c>
      <c r="G1" s="9" t="s">
        <v>13</v>
      </c>
      <c r="J1" s="2" t="s">
        <v>3</v>
      </c>
      <c r="K1" s="2" t="s">
        <v>4</v>
      </c>
    </row>
    <row r="2" spans="1:11" x14ac:dyDescent="0.35">
      <c r="A2" s="3">
        <v>2222686</v>
      </c>
      <c r="B2" s="3">
        <v>36</v>
      </c>
      <c r="C2" s="3" t="s">
        <v>5</v>
      </c>
      <c r="D2" s="4">
        <v>2.5</v>
      </c>
      <c r="E2" s="3">
        <v>480</v>
      </c>
      <c r="F2" s="7">
        <f>D2*E2</f>
        <v>1200</v>
      </c>
      <c r="G2" s="10">
        <f>_xlfn.PERCENTRANK.EXC($F$2:$F$30,F2)</f>
        <v>0.53300000000000003</v>
      </c>
      <c r="I2" s="2" t="s">
        <v>8</v>
      </c>
      <c r="J2" s="13">
        <f>AVERAGE($E$2:$E$30)</f>
        <v>512.75862068965512</v>
      </c>
      <c r="K2" s="14">
        <f>AVERAGE($F$2:$F$30)</f>
        <v>1121.2068965517242</v>
      </c>
    </row>
    <row r="3" spans="1:11" x14ac:dyDescent="0.35">
      <c r="A3" s="3">
        <v>9137942</v>
      </c>
      <c r="B3" s="3">
        <v>50</v>
      </c>
      <c r="C3" s="3" t="s">
        <v>6</v>
      </c>
      <c r="D3" s="4">
        <v>1.5</v>
      </c>
      <c r="E3" s="3">
        <v>610</v>
      </c>
      <c r="F3" s="7">
        <f t="shared" ref="F3:F30" si="0">D3*E3</f>
        <v>915</v>
      </c>
      <c r="G3" s="10">
        <f t="shared" ref="G3:G30" si="1">_xlfn.PERCENTRANK.EXC($F$2:$F$30,F3)</f>
        <v>0.46600000000000003</v>
      </c>
      <c r="I3" s="2" t="s">
        <v>9</v>
      </c>
      <c r="J3" s="13">
        <f>MEDIAN($E$2:$E$30)</f>
        <v>490</v>
      </c>
      <c r="K3" s="14">
        <f>MEDIAN($F$2:$F$30)</f>
        <v>1050</v>
      </c>
    </row>
    <row r="4" spans="1:11" x14ac:dyDescent="0.35">
      <c r="A4" s="3">
        <v>2591591</v>
      </c>
      <c r="B4" s="3">
        <v>70</v>
      </c>
      <c r="C4" s="3" t="s">
        <v>7</v>
      </c>
      <c r="D4" s="4">
        <v>3</v>
      </c>
      <c r="E4" s="3">
        <v>490</v>
      </c>
      <c r="F4" s="7">
        <f t="shared" si="0"/>
        <v>1470</v>
      </c>
      <c r="G4" s="10">
        <f t="shared" si="1"/>
        <v>0.76600000000000001</v>
      </c>
      <c r="I4" s="2" t="s">
        <v>10</v>
      </c>
      <c r="J4" s="13">
        <f>MODE($E$2:$E$30)</f>
        <v>240</v>
      </c>
      <c r="K4" s="14">
        <f>MODE($F$2:$F$30)</f>
        <v>1200</v>
      </c>
    </row>
    <row r="5" spans="1:11" x14ac:dyDescent="0.35">
      <c r="A5" s="3">
        <v>5727287</v>
      </c>
      <c r="B5" s="3">
        <v>23</v>
      </c>
      <c r="C5" s="3" t="s">
        <v>7</v>
      </c>
      <c r="D5" s="4">
        <v>3</v>
      </c>
      <c r="E5" s="3">
        <v>530</v>
      </c>
      <c r="F5" s="7">
        <f t="shared" si="0"/>
        <v>1590</v>
      </c>
      <c r="G5" s="10">
        <f t="shared" si="1"/>
        <v>0.83299999999999996</v>
      </c>
    </row>
    <row r="6" spans="1:11" x14ac:dyDescent="0.35">
      <c r="A6" s="3">
        <v>6696095</v>
      </c>
      <c r="B6" s="3">
        <v>80</v>
      </c>
      <c r="C6" s="3" t="s">
        <v>6</v>
      </c>
      <c r="D6" s="4">
        <v>1.5</v>
      </c>
      <c r="E6" s="3">
        <v>520</v>
      </c>
      <c r="F6" s="7">
        <f t="shared" si="0"/>
        <v>780</v>
      </c>
      <c r="G6" s="10">
        <f t="shared" si="1"/>
        <v>0.36599999999999999</v>
      </c>
    </row>
    <row r="7" spans="1:11" x14ac:dyDescent="0.35">
      <c r="A7" s="3">
        <v>2071811</v>
      </c>
      <c r="B7" s="3">
        <v>39</v>
      </c>
      <c r="C7" s="3" t="s">
        <v>7</v>
      </c>
      <c r="D7" s="4">
        <v>3</v>
      </c>
      <c r="E7" s="3">
        <v>400</v>
      </c>
      <c r="F7" s="7">
        <f t="shared" si="0"/>
        <v>1200</v>
      </c>
      <c r="G7" s="10">
        <f t="shared" si="1"/>
        <v>0.53300000000000003</v>
      </c>
      <c r="J7" s="2" t="s">
        <v>12</v>
      </c>
      <c r="K7" s="2" t="s">
        <v>3</v>
      </c>
    </row>
    <row r="8" spans="1:11" x14ac:dyDescent="0.35">
      <c r="A8" s="3">
        <v>1681422</v>
      </c>
      <c r="B8" s="3">
        <v>18</v>
      </c>
      <c r="C8" s="3" t="s">
        <v>5</v>
      </c>
      <c r="D8" s="4">
        <v>2.5</v>
      </c>
      <c r="E8" s="3">
        <v>240</v>
      </c>
      <c r="F8" s="7">
        <f t="shared" si="0"/>
        <v>600</v>
      </c>
      <c r="G8" s="10">
        <f t="shared" si="1"/>
        <v>0.2</v>
      </c>
      <c r="J8" s="12">
        <v>0.1</v>
      </c>
      <c r="K8" s="5">
        <f>_xlfn.PERCENTILE.EXC($E$2:$E$30,J8)</f>
        <v>220</v>
      </c>
    </row>
    <row r="9" spans="1:11" x14ac:dyDescent="0.35">
      <c r="A9" s="3">
        <v>7923665</v>
      </c>
      <c r="B9" s="3">
        <v>28</v>
      </c>
      <c r="C9" s="3" t="s">
        <v>7</v>
      </c>
      <c r="D9" s="4">
        <v>3</v>
      </c>
      <c r="E9" s="3">
        <v>770</v>
      </c>
      <c r="F9" s="7">
        <f t="shared" si="0"/>
        <v>2310</v>
      </c>
      <c r="G9" s="10">
        <f t="shared" si="1"/>
        <v>0.93300000000000005</v>
      </c>
      <c r="J9" s="12">
        <v>0.25</v>
      </c>
      <c r="K9" s="5">
        <f t="shared" ref="K9:K12" si="2">_xlfn.PERCENTILE.EXC($E$2:$E$30,J9)</f>
        <v>310</v>
      </c>
    </row>
    <row r="10" spans="1:11" x14ac:dyDescent="0.35">
      <c r="A10" s="3">
        <v>6495990</v>
      </c>
      <c r="B10" s="3">
        <v>66</v>
      </c>
      <c r="C10" s="3" t="s">
        <v>5</v>
      </c>
      <c r="D10" s="4">
        <v>2.5</v>
      </c>
      <c r="E10" s="3">
        <v>120</v>
      </c>
      <c r="F10" s="7">
        <f t="shared" si="0"/>
        <v>300</v>
      </c>
      <c r="G10" s="10">
        <f t="shared" si="1"/>
        <v>6.6000000000000003E-2</v>
      </c>
      <c r="J10" s="12">
        <v>0.5</v>
      </c>
      <c r="K10" s="5">
        <f t="shared" si="2"/>
        <v>490</v>
      </c>
    </row>
    <row r="11" spans="1:11" x14ac:dyDescent="0.35">
      <c r="A11" s="3">
        <v>2884971</v>
      </c>
      <c r="B11" s="3">
        <v>76</v>
      </c>
      <c r="C11" s="3" t="s">
        <v>6</v>
      </c>
      <c r="D11" s="4">
        <v>1.5</v>
      </c>
      <c r="E11" s="3">
        <v>260</v>
      </c>
      <c r="F11" s="7">
        <f t="shared" si="0"/>
        <v>390</v>
      </c>
      <c r="G11" s="10">
        <f t="shared" si="1"/>
        <v>0.13300000000000001</v>
      </c>
      <c r="J11" s="12">
        <v>0.75</v>
      </c>
      <c r="K11" s="5">
        <f t="shared" si="2"/>
        <v>700</v>
      </c>
    </row>
    <row r="12" spans="1:11" x14ac:dyDescent="0.35">
      <c r="A12" s="3">
        <v>3104248</v>
      </c>
      <c r="B12" s="3">
        <v>76</v>
      </c>
      <c r="C12" s="3" t="s">
        <v>6</v>
      </c>
      <c r="D12" s="4">
        <v>1.5</v>
      </c>
      <c r="E12" s="3">
        <v>380</v>
      </c>
      <c r="F12" s="7">
        <f t="shared" si="0"/>
        <v>570</v>
      </c>
      <c r="G12" s="10">
        <f t="shared" si="1"/>
        <v>0.16600000000000001</v>
      </c>
      <c r="J12" s="12">
        <v>0.9</v>
      </c>
      <c r="K12" s="5">
        <f t="shared" si="2"/>
        <v>920</v>
      </c>
    </row>
    <row r="13" spans="1:11" x14ac:dyDescent="0.35">
      <c r="A13" s="3">
        <v>6591759</v>
      </c>
      <c r="B13" s="3">
        <v>45</v>
      </c>
      <c r="C13" s="3" t="s">
        <v>7</v>
      </c>
      <c r="D13" s="4">
        <v>3</v>
      </c>
      <c r="E13" s="3">
        <v>220</v>
      </c>
      <c r="F13" s="7">
        <f t="shared" si="0"/>
        <v>660</v>
      </c>
      <c r="G13" s="10">
        <f t="shared" si="1"/>
        <v>0.26600000000000001</v>
      </c>
    </row>
    <row r="14" spans="1:11" x14ac:dyDescent="0.35">
      <c r="A14" s="3">
        <v>1654144</v>
      </c>
      <c r="B14" s="3">
        <v>29</v>
      </c>
      <c r="C14" s="3" t="s">
        <v>6</v>
      </c>
      <c r="D14" s="4">
        <v>1.5</v>
      </c>
      <c r="E14" s="3">
        <v>120</v>
      </c>
      <c r="F14" s="7">
        <f t="shared" si="0"/>
        <v>180</v>
      </c>
      <c r="G14" s="10">
        <f t="shared" si="1"/>
        <v>3.3000000000000002E-2</v>
      </c>
    </row>
    <row r="15" spans="1:11" x14ac:dyDescent="0.35">
      <c r="A15" s="3">
        <v>5838000</v>
      </c>
      <c r="B15" s="3">
        <v>98</v>
      </c>
      <c r="C15" s="3" t="s">
        <v>5</v>
      </c>
      <c r="D15" s="4">
        <v>2.5</v>
      </c>
      <c r="E15" s="3">
        <v>580</v>
      </c>
      <c r="F15" s="7">
        <f t="shared" si="0"/>
        <v>1450</v>
      </c>
      <c r="G15" s="10">
        <f t="shared" si="1"/>
        <v>0.73299999999999998</v>
      </c>
      <c r="J15" s="2" t="s">
        <v>12</v>
      </c>
      <c r="K15" s="2" t="s">
        <v>4</v>
      </c>
    </row>
    <row r="16" spans="1:11" x14ac:dyDescent="0.35">
      <c r="A16" s="3">
        <v>2613499</v>
      </c>
      <c r="B16" s="3">
        <v>46</v>
      </c>
      <c r="C16" s="3" t="s">
        <v>7</v>
      </c>
      <c r="D16" s="4">
        <v>3</v>
      </c>
      <c r="E16" s="3">
        <v>830</v>
      </c>
      <c r="F16" s="7">
        <f t="shared" si="0"/>
        <v>2490</v>
      </c>
      <c r="G16" s="10">
        <f t="shared" si="1"/>
        <v>0.96599999999999997</v>
      </c>
      <c r="J16" s="12">
        <v>0.1</v>
      </c>
      <c r="K16" s="8">
        <f>_xlfn.PERCENTILE.EXC($F$2:$F$30,J16)</f>
        <v>360</v>
      </c>
    </row>
    <row r="17" spans="1:11" x14ac:dyDescent="0.35">
      <c r="A17" s="3">
        <v>6452597</v>
      </c>
      <c r="B17" s="3">
        <v>14</v>
      </c>
      <c r="C17" s="3" t="s">
        <v>6</v>
      </c>
      <c r="D17" s="4">
        <v>1.5</v>
      </c>
      <c r="E17" s="3">
        <v>940</v>
      </c>
      <c r="F17" s="7">
        <f t="shared" si="0"/>
        <v>1410</v>
      </c>
      <c r="G17" s="10">
        <f t="shared" si="1"/>
        <v>0.7</v>
      </c>
      <c r="J17" s="12">
        <v>0.25</v>
      </c>
      <c r="K17" s="8">
        <f t="shared" ref="K17:K20" si="3">_xlfn.PERCENTILE.EXC($F$2:$F$30,J17)</f>
        <v>645</v>
      </c>
    </row>
    <row r="18" spans="1:11" x14ac:dyDescent="0.35">
      <c r="A18" s="3">
        <v>3597671</v>
      </c>
      <c r="B18" s="3">
        <v>72</v>
      </c>
      <c r="C18" s="3" t="s">
        <v>6</v>
      </c>
      <c r="D18" s="4">
        <v>1.5</v>
      </c>
      <c r="E18" s="3">
        <v>860</v>
      </c>
      <c r="F18" s="7">
        <f t="shared" si="0"/>
        <v>1290</v>
      </c>
      <c r="G18" s="10">
        <f t="shared" si="1"/>
        <v>0.6</v>
      </c>
      <c r="J18" s="12">
        <v>0.5</v>
      </c>
      <c r="K18" s="8">
        <f t="shared" si="3"/>
        <v>1050</v>
      </c>
    </row>
    <row r="19" spans="1:11" x14ac:dyDescent="0.35">
      <c r="A19" s="3">
        <v>3497037</v>
      </c>
      <c r="B19" s="3">
        <v>23</v>
      </c>
      <c r="C19" s="3" t="s">
        <v>6</v>
      </c>
      <c r="D19" s="4">
        <v>1.5</v>
      </c>
      <c r="E19" s="3">
        <v>990</v>
      </c>
      <c r="F19" s="7">
        <f t="shared" si="0"/>
        <v>1485</v>
      </c>
      <c r="G19" s="10">
        <f t="shared" si="1"/>
        <v>0.8</v>
      </c>
      <c r="J19" s="12">
        <v>0.75</v>
      </c>
      <c r="K19" s="8">
        <f t="shared" si="3"/>
        <v>1460</v>
      </c>
    </row>
    <row r="20" spans="1:11" x14ac:dyDescent="0.35">
      <c r="A20" s="3">
        <v>7245825</v>
      </c>
      <c r="B20" s="3">
        <v>60</v>
      </c>
      <c r="C20" s="3" t="s">
        <v>5</v>
      </c>
      <c r="D20" s="4">
        <v>2.5</v>
      </c>
      <c r="E20" s="3">
        <v>420</v>
      </c>
      <c r="F20" s="7">
        <f t="shared" si="0"/>
        <v>1050</v>
      </c>
      <c r="G20" s="10">
        <f t="shared" si="1"/>
        <v>0.5</v>
      </c>
      <c r="J20" s="12">
        <v>0.9</v>
      </c>
      <c r="K20" s="8">
        <f t="shared" si="3"/>
        <v>2160</v>
      </c>
    </row>
    <row r="21" spans="1:11" x14ac:dyDescent="0.35">
      <c r="A21" s="3">
        <v>3752341</v>
      </c>
      <c r="B21" s="3">
        <v>98</v>
      </c>
      <c r="C21" s="3" t="s">
        <v>7</v>
      </c>
      <c r="D21" s="4">
        <v>3</v>
      </c>
      <c r="E21" s="3">
        <v>680</v>
      </c>
      <c r="F21" s="7">
        <f t="shared" si="0"/>
        <v>2040</v>
      </c>
      <c r="G21" s="10">
        <f t="shared" si="1"/>
        <v>0.86599999999999999</v>
      </c>
    </row>
    <row r="22" spans="1:11" x14ac:dyDescent="0.35">
      <c r="A22" s="3">
        <v>2228642</v>
      </c>
      <c r="B22" s="3">
        <v>28</v>
      </c>
      <c r="C22" s="3" t="s">
        <v>6</v>
      </c>
      <c r="D22" s="4">
        <v>1.5</v>
      </c>
      <c r="E22" s="3">
        <v>500</v>
      </c>
      <c r="F22" s="7">
        <f t="shared" si="0"/>
        <v>750</v>
      </c>
      <c r="G22" s="10">
        <f t="shared" si="1"/>
        <v>0.3</v>
      </c>
    </row>
    <row r="23" spans="1:11" x14ac:dyDescent="0.35">
      <c r="A23" s="3">
        <v>6308184</v>
      </c>
      <c r="B23" s="3">
        <v>97</v>
      </c>
      <c r="C23" s="3" t="s">
        <v>6</v>
      </c>
      <c r="D23" s="4">
        <v>1.5</v>
      </c>
      <c r="E23" s="3">
        <v>420</v>
      </c>
      <c r="F23" s="7">
        <f t="shared" si="0"/>
        <v>630</v>
      </c>
      <c r="G23" s="10">
        <f t="shared" si="1"/>
        <v>0.23300000000000001</v>
      </c>
    </row>
    <row r="24" spans="1:11" x14ac:dyDescent="0.35">
      <c r="A24" s="3">
        <v>7322687</v>
      </c>
      <c r="B24" s="3">
        <v>56</v>
      </c>
      <c r="C24" s="3" t="s">
        <v>6</v>
      </c>
      <c r="D24" s="4">
        <v>1.5</v>
      </c>
      <c r="E24" s="3">
        <v>570</v>
      </c>
      <c r="F24" s="7">
        <f t="shared" si="0"/>
        <v>855</v>
      </c>
      <c r="G24" s="10">
        <f t="shared" si="1"/>
        <v>0.4</v>
      </c>
    </row>
    <row r="25" spans="1:11" x14ac:dyDescent="0.35">
      <c r="A25" s="3">
        <v>6253313</v>
      </c>
      <c r="B25" s="3">
        <v>19</v>
      </c>
      <c r="C25" s="3" t="s">
        <v>7</v>
      </c>
      <c r="D25" s="4">
        <v>3</v>
      </c>
      <c r="E25" s="3">
        <v>250</v>
      </c>
      <c r="F25" s="7">
        <f t="shared" si="0"/>
        <v>750</v>
      </c>
      <c r="G25" s="10">
        <f t="shared" si="1"/>
        <v>0.3</v>
      </c>
    </row>
    <row r="26" spans="1:11" x14ac:dyDescent="0.35">
      <c r="A26" s="3">
        <v>7136401</v>
      </c>
      <c r="B26" s="3">
        <v>16</v>
      </c>
      <c r="C26" s="3" t="s">
        <v>6</v>
      </c>
      <c r="D26" s="4">
        <v>1.5</v>
      </c>
      <c r="E26" s="3">
        <v>920</v>
      </c>
      <c r="F26" s="7">
        <f t="shared" si="0"/>
        <v>1380</v>
      </c>
      <c r="G26" s="10">
        <f t="shared" si="1"/>
        <v>0.66600000000000004</v>
      </c>
    </row>
    <row r="27" spans="1:11" x14ac:dyDescent="0.35">
      <c r="A27" s="3">
        <v>5693278</v>
      </c>
      <c r="B27" s="3">
        <v>17</v>
      </c>
      <c r="C27" s="3" t="s">
        <v>5</v>
      </c>
      <c r="D27" s="4">
        <v>2.5</v>
      </c>
      <c r="E27" s="3">
        <v>360</v>
      </c>
      <c r="F27" s="7">
        <f t="shared" si="0"/>
        <v>900</v>
      </c>
      <c r="G27" s="10">
        <f t="shared" si="1"/>
        <v>0.433</v>
      </c>
    </row>
    <row r="28" spans="1:11" x14ac:dyDescent="0.35">
      <c r="A28" s="3">
        <v>2637109</v>
      </c>
      <c r="B28" s="3">
        <v>98</v>
      </c>
      <c r="C28" s="3" t="s">
        <v>6</v>
      </c>
      <c r="D28" s="4">
        <v>1.5</v>
      </c>
      <c r="E28" s="3">
        <v>240</v>
      </c>
      <c r="F28" s="7">
        <f t="shared" si="0"/>
        <v>360</v>
      </c>
      <c r="G28" s="10">
        <f t="shared" si="1"/>
        <v>0.1</v>
      </c>
    </row>
    <row r="29" spans="1:11" x14ac:dyDescent="0.35">
      <c r="A29" s="3">
        <v>4298027</v>
      </c>
      <c r="B29" s="3">
        <v>96</v>
      </c>
      <c r="C29" s="3" t="s">
        <v>7</v>
      </c>
      <c r="D29" s="4">
        <v>3</v>
      </c>
      <c r="E29" s="3">
        <v>450</v>
      </c>
      <c r="F29" s="7">
        <f t="shared" si="0"/>
        <v>1350</v>
      </c>
      <c r="G29" s="10">
        <f t="shared" si="1"/>
        <v>0.63300000000000001</v>
      </c>
    </row>
    <row r="30" spans="1:11" x14ac:dyDescent="0.35">
      <c r="A30" s="3">
        <v>1698653</v>
      </c>
      <c r="B30" s="3">
        <v>64</v>
      </c>
      <c r="C30" s="3" t="s">
        <v>7</v>
      </c>
      <c r="D30" s="4">
        <v>3</v>
      </c>
      <c r="E30" s="3">
        <v>720</v>
      </c>
      <c r="F30" s="7">
        <f t="shared" si="0"/>
        <v>2160</v>
      </c>
      <c r="G30" s="10">
        <f t="shared" si="1"/>
        <v>0.9</v>
      </c>
    </row>
  </sheetData>
  <pageMargins left="0.7" right="0.7" top="0.75" bottom="0.75" header="0.3" footer="0.3"/>
  <pageSetup orientation="portrait" horizontalDpi="0" verticalDpi="0"/>
  <ignoredErrors>
    <ignoredError sqref="J3:K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142D-3061-4CE9-9EE6-7A662BB8F9AE}">
  <dimension ref="A1:R710"/>
  <sheetViews>
    <sheetView tabSelected="1" topLeftCell="C1" zoomScale="101" workbookViewId="0">
      <selection activeCell="P14" sqref="P14"/>
    </sheetView>
  </sheetViews>
  <sheetFormatPr defaultRowHeight="15.5" x14ac:dyDescent="0.35"/>
  <cols>
    <col min="1" max="1" width="11.83203125"/>
    <col min="2" max="2" width="14.75" customWidth="1"/>
    <col min="3" max="3" width="18" customWidth="1"/>
    <col min="4" max="4" width="14.33203125" customWidth="1"/>
    <col min="5" max="5" width="12.83203125" customWidth="1"/>
    <col min="6" max="6" width="15.5" customWidth="1"/>
    <col min="7" max="7" width="15.75" customWidth="1"/>
    <col min="8" max="8" width="22.25" hidden="1" customWidth="1"/>
    <col min="9" max="9" width="0" hidden="1" customWidth="1"/>
    <col min="10" max="10" width="16.75" hidden="1" customWidth="1"/>
    <col min="11" max="11" width="2.75" hidden="1" customWidth="1"/>
    <col min="12" max="12" width="14.5" style="20" customWidth="1"/>
    <col min="14" max="14" width="10.1640625" customWidth="1"/>
    <col min="15" max="15" width="10.58203125" customWidth="1"/>
    <col min="17" max="17" width="25.58203125" bestFit="1" customWidth="1"/>
    <col min="18" max="18" width="16" customWidth="1"/>
  </cols>
  <sheetData>
    <row r="1" spans="1:18" x14ac:dyDescent="0.35">
      <c r="A1" s="15" t="s">
        <v>14</v>
      </c>
      <c r="B1" s="15" t="s">
        <v>15</v>
      </c>
      <c r="C1" s="15" t="s">
        <v>16</v>
      </c>
      <c r="D1" s="15" t="s">
        <v>17</v>
      </c>
      <c r="E1" s="15" t="s">
        <v>18</v>
      </c>
      <c r="F1" s="15" t="s">
        <v>19</v>
      </c>
      <c r="G1" s="15" t="s">
        <v>20</v>
      </c>
      <c r="H1" s="15" t="s">
        <v>21</v>
      </c>
      <c r="I1" s="15" t="s">
        <v>22</v>
      </c>
      <c r="J1" s="15" t="s">
        <v>23</v>
      </c>
      <c r="K1" s="15" t="s">
        <v>24</v>
      </c>
      <c r="L1" s="19" t="s">
        <v>13</v>
      </c>
    </row>
    <row r="2" spans="1:18" x14ac:dyDescent="0.35">
      <c r="A2">
        <v>2022</v>
      </c>
      <c r="B2" t="s">
        <v>31</v>
      </c>
      <c r="C2" t="s">
        <v>26</v>
      </c>
      <c r="D2" t="s">
        <v>27</v>
      </c>
      <c r="E2">
        <v>350000</v>
      </c>
      <c r="F2" t="s">
        <v>38</v>
      </c>
      <c r="G2">
        <v>430967</v>
      </c>
      <c r="H2" t="s">
        <v>39</v>
      </c>
      <c r="I2">
        <v>0</v>
      </c>
      <c r="J2" t="s">
        <v>39</v>
      </c>
      <c r="K2" t="s">
        <v>30</v>
      </c>
      <c r="L2" s="18">
        <f>_xlfn.PERCENTRANK.INC($G$2:$G$710,G2)</f>
        <v>1</v>
      </c>
    </row>
    <row r="3" spans="1:18" x14ac:dyDescent="0.35">
      <c r="A3">
        <v>2022</v>
      </c>
      <c r="B3" t="s">
        <v>25</v>
      </c>
      <c r="C3" t="s">
        <v>26</v>
      </c>
      <c r="D3" t="s">
        <v>67</v>
      </c>
      <c r="E3">
        <v>405000</v>
      </c>
      <c r="F3" t="s">
        <v>28</v>
      </c>
      <c r="G3">
        <v>405000</v>
      </c>
      <c r="H3" t="s">
        <v>29</v>
      </c>
      <c r="I3">
        <v>100</v>
      </c>
      <c r="J3" t="s">
        <v>29</v>
      </c>
      <c r="K3" t="s">
        <v>35</v>
      </c>
      <c r="L3" s="18">
        <f>_xlfn.PERCENTRANK.INC($G$2:$G$710,G3)</f>
        <v>0.998</v>
      </c>
      <c r="O3" s="15" t="s">
        <v>100</v>
      </c>
      <c r="R3" s="15" t="s">
        <v>101</v>
      </c>
    </row>
    <row r="4" spans="1:18" x14ac:dyDescent="0.35">
      <c r="A4">
        <v>2023</v>
      </c>
      <c r="B4" t="s">
        <v>25</v>
      </c>
      <c r="C4" t="s">
        <v>26</v>
      </c>
      <c r="D4" t="s">
        <v>27</v>
      </c>
      <c r="E4">
        <v>385000</v>
      </c>
      <c r="F4" t="s">
        <v>28</v>
      </c>
      <c r="G4">
        <v>385000</v>
      </c>
      <c r="H4" t="s">
        <v>29</v>
      </c>
      <c r="I4">
        <v>0</v>
      </c>
      <c r="J4" t="s">
        <v>29</v>
      </c>
      <c r="K4" t="s">
        <v>30</v>
      </c>
      <c r="L4" s="18">
        <f>_xlfn.PERCENTRANK.INC($G$2:$G$710,G4)</f>
        <v>0.997</v>
      </c>
      <c r="N4" s="15" t="s">
        <v>8</v>
      </c>
      <c r="O4">
        <v>106765.37094499294</v>
      </c>
      <c r="Q4" s="15" t="s">
        <v>8</v>
      </c>
      <c r="R4" s="14">
        <v>106765.37094499294</v>
      </c>
    </row>
    <row r="5" spans="1:18" x14ac:dyDescent="0.35">
      <c r="A5">
        <v>2023</v>
      </c>
      <c r="B5" t="s">
        <v>25</v>
      </c>
      <c r="C5" t="s">
        <v>26</v>
      </c>
      <c r="D5" t="s">
        <v>27</v>
      </c>
      <c r="E5">
        <v>250000</v>
      </c>
      <c r="F5" t="s">
        <v>28</v>
      </c>
      <c r="G5">
        <v>250000</v>
      </c>
      <c r="H5" t="s">
        <v>29</v>
      </c>
      <c r="I5">
        <v>100</v>
      </c>
      <c r="J5" t="s">
        <v>29</v>
      </c>
      <c r="K5" t="s">
        <v>30</v>
      </c>
      <c r="L5" s="18">
        <f>_xlfn.PERCENTRANK.INC($G$2:$G$710,G5)</f>
        <v>0.995</v>
      </c>
      <c r="N5" s="15" t="s">
        <v>9</v>
      </c>
      <c r="O5">
        <v>105000</v>
      </c>
      <c r="Q5" s="15" t="s">
        <v>105</v>
      </c>
      <c r="R5" s="14">
        <v>2409599184.2982192</v>
      </c>
    </row>
    <row r="6" spans="1:18" x14ac:dyDescent="0.35">
      <c r="A6">
        <v>2023</v>
      </c>
      <c r="B6" t="s">
        <v>25</v>
      </c>
      <c r="C6" t="s">
        <v>26</v>
      </c>
      <c r="D6" t="s">
        <v>27</v>
      </c>
      <c r="E6">
        <v>240500</v>
      </c>
      <c r="F6" t="s">
        <v>28</v>
      </c>
      <c r="G6">
        <v>240500</v>
      </c>
      <c r="H6" t="s">
        <v>29</v>
      </c>
      <c r="I6">
        <v>0</v>
      </c>
      <c r="J6" t="s">
        <v>29</v>
      </c>
      <c r="K6" t="s">
        <v>30</v>
      </c>
      <c r="L6" s="18">
        <f>_xlfn.PERCENTRANK.INC($G$2:$G$710,G6)</f>
        <v>0.99399999999999999</v>
      </c>
      <c r="N6" s="15" t="s">
        <v>10</v>
      </c>
      <c r="O6">
        <v>100000</v>
      </c>
      <c r="Q6" s="15" t="s">
        <v>104</v>
      </c>
      <c r="R6">
        <v>49087.66835263434</v>
      </c>
    </row>
    <row r="7" spans="1:18" x14ac:dyDescent="0.35">
      <c r="A7">
        <v>2022</v>
      </c>
      <c r="B7" t="s">
        <v>25</v>
      </c>
      <c r="C7" t="s">
        <v>26</v>
      </c>
      <c r="D7" t="s">
        <v>27</v>
      </c>
      <c r="E7">
        <v>236600</v>
      </c>
      <c r="F7" t="s">
        <v>28</v>
      </c>
      <c r="G7">
        <v>236600</v>
      </c>
      <c r="H7" t="s">
        <v>29</v>
      </c>
      <c r="I7">
        <v>100</v>
      </c>
      <c r="J7" t="s">
        <v>29</v>
      </c>
      <c r="K7" t="s">
        <v>30</v>
      </c>
      <c r="L7" s="18">
        <f>_xlfn.PERCENTRANK.INC($G$2:$G$710,G7)</f>
        <v>0.99199999999999999</v>
      </c>
    </row>
    <row r="8" spans="1:18" x14ac:dyDescent="0.35">
      <c r="A8">
        <v>2023</v>
      </c>
      <c r="B8" t="s">
        <v>25</v>
      </c>
      <c r="C8" t="s">
        <v>26</v>
      </c>
      <c r="D8" t="s">
        <v>27</v>
      </c>
      <c r="E8">
        <v>230000</v>
      </c>
      <c r="F8" t="s">
        <v>28</v>
      </c>
      <c r="G8">
        <v>230000</v>
      </c>
      <c r="H8" t="s">
        <v>29</v>
      </c>
      <c r="I8">
        <v>0</v>
      </c>
      <c r="J8" t="s">
        <v>29</v>
      </c>
      <c r="K8" t="s">
        <v>30</v>
      </c>
      <c r="L8" s="18">
        <f>_xlfn.PERCENTRANK.INC($G$2:$G$710,G8)</f>
        <v>0.99099999999999999</v>
      </c>
      <c r="R8" s="14"/>
    </row>
    <row r="9" spans="1:18" x14ac:dyDescent="0.35">
      <c r="A9">
        <v>2023</v>
      </c>
      <c r="B9" t="s">
        <v>25</v>
      </c>
      <c r="C9" t="s">
        <v>26</v>
      </c>
      <c r="D9" t="s">
        <v>27</v>
      </c>
      <c r="E9">
        <v>227000</v>
      </c>
      <c r="F9" t="s">
        <v>28</v>
      </c>
      <c r="G9">
        <v>227000</v>
      </c>
      <c r="H9" t="s">
        <v>29</v>
      </c>
      <c r="I9">
        <v>0</v>
      </c>
      <c r="J9" t="s">
        <v>29</v>
      </c>
      <c r="K9" t="s">
        <v>30</v>
      </c>
      <c r="L9" s="18">
        <f>_xlfn.PERCENTRANK.INC($G$2:$G$710,G9)</f>
        <v>0.99</v>
      </c>
      <c r="O9" s="15" t="s">
        <v>100</v>
      </c>
      <c r="R9" s="15" t="s">
        <v>101</v>
      </c>
    </row>
    <row r="10" spans="1:18" x14ac:dyDescent="0.35">
      <c r="A10">
        <v>2022</v>
      </c>
      <c r="B10" t="s">
        <v>25</v>
      </c>
      <c r="C10" t="s">
        <v>26</v>
      </c>
      <c r="D10" t="s">
        <v>27</v>
      </c>
      <c r="E10">
        <v>216200</v>
      </c>
      <c r="F10" t="s">
        <v>28</v>
      </c>
      <c r="G10">
        <v>216200</v>
      </c>
      <c r="H10" t="s">
        <v>29</v>
      </c>
      <c r="I10">
        <v>0</v>
      </c>
      <c r="J10" t="s">
        <v>29</v>
      </c>
      <c r="K10" t="s">
        <v>30</v>
      </c>
      <c r="L10" s="18">
        <f>_xlfn.PERCENTRANK.INC($G$2:$G$710,G10)</f>
        <v>0.98699999999999999</v>
      </c>
      <c r="N10" s="15" t="s">
        <v>99</v>
      </c>
      <c r="O10">
        <v>430967</v>
      </c>
      <c r="Q10" s="15" t="s">
        <v>8</v>
      </c>
      <c r="R10" s="14">
        <v>106765.37094499294</v>
      </c>
    </row>
    <row r="11" spans="1:18" x14ac:dyDescent="0.35">
      <c r="A11">
        <v>2022</v>
      </c>
      <c r="B11" t="s">
        <v>31</v>
      </c>
      <c r="C11" t="s">
        <v>26</v>
      </c>
      <c r="D11" t="s">
        <v>27</v>
      </c>
      <c r="E11">
        <v>216200</v>
      </c>
      <c r="F11" t="s">
        <v>28</v>
      </c>
      <c r="G11">
        <v>216200</v>
      </c>
      <c r="H11" t="s">
        <v>29</v>
      </c>
      <c r="I11">
        <v>0</v>
      </c>
      <c r="J11" t="s">
        <v>29</v>
      </c>
      <c r="K11" t="s">
        <v>30</v>
      </c>
      <c r="L11" s="18">
        <f>_xlfn.PERCENTRANK.INC($G$2:$G$710,G11)</f>
        <v>0.98699999999999999</v>
      </c>
      <c r="N11" s="15" t="s">
        <v>98</v>
      </c>
      <c r="O11">
        <v>5723</v>
      </c>
      <c r="Q11" s="15" t="s">
        <v>103</v>
      </c>
      <c r="R11">
        <v>2409599184.2982249</v>
      </c>
    </row>
    <row r="12" spans="1:18" x14ac:dyDescent="0.35">
      <c r="A12">
        <v>2023</v>
      </c>
      <c r="B12" t="s">
        <v>25</v>
      </c>
      <c r="C12" t="s">
        <v>26</v>
      </c>
      <c r="D12" t="s">
        <v>27</v>
      </c>
      <c r="E12">
        <v>208450</v>
      </c>
      <c r="F12" t="s">
        <v>28</v>
      </c>
      <c r="G12">
        <v>208450</v>
      </c>
      <c r="H12" t="s">
        <v>29</v>
      </c>
      <c r="I12">
        <v>100</v>
      </c>
      <c r="J12" t="s">
        <v>29</v>
      </c>
      <c r="K12" t="s">
        <v>30</v>
      </c>
      <c r="L12" s="18">
        <f>_xlfn.PERCENTRANK.INC($G$2:$G$710,G12)</f>
        <v>0.98499999999999999</v>
      </c>
      <c r="Q12" s="15" t="s">
        <v>104</v>
      </c>
      <c r="R12">
        <v>49087.668352634399</v>
      </c>
    </row>
    <row r="13" spans="1:18" x14ac:dyDescent="0.35">
      <c r="A13">
        <v>2023</v>
      </c>
      <c r="B13" t="s">
        <v>25</v>
      </c>
      <c r="C13" t="s">
        <v>26</v>
      </c>
      <c r="D13" t="s">
        <v>27</v>
      </c>
      <c r="E13">
        <v>208049</v>
      </c>
      <c r="F13" t="s">
        <v>28</v>
      </c>
      <c r="G13">
        <v>208049</v>
      </c>
      <c r="H13" t="s">
        <v>29</v>
      </c>
      <c r="I13">
        <v>0</v>
      </c>
      <c r="J13" t="s">
        <v>29</v>
      </c>
      <c r="K13" t="s">
        <v>30</v>
      </c>
      <c r="L13" s="18">
        <f>_xlfn.PERCENTRANK.INC($G$2:$G$710,G13)</f>
        <v>0.98399999999999999</v>
      </c>
      <c r="R13" s="14"/>
    </row>
    <row r="14" spans="1:18" x14ac:dyDescent="0.35">
      <c r="A14">
        <v>2023</v>
      </c>
      <c r="B14" t="s">
        <v>25</v>
      </c>
      <c r="C14" t="s">
        <v>26</v>
      </c>
      <c r="D14" t="s">
        <v>27</v>
      </c>
      <c r="E14">
        <v>206500</v>
      </c>
      <c r="F14" t="s">
        <v>28</v>
      </c>
      <c r="G14">
        <v>206500</v>
      </c>
      <c r="H14" t="s">
        <v>29</v>
      </c>
      <c r="I14">
        <v>100</v>
      </c>
      <c r="J14" t="s">
        <v>29</v>
      </c>
      <c r="K14" t="s">
        <v>30</v>
      </c>
      <c r="L14" s="18">
        <f>_xlfn.PERCENTRANK.INC($G$2:$G$710,G14)</f>
        <v>0.98299999999999998</v>
      </c>
      <c r="N14" s="15" t="s">
        <v>97</v>
      </c>
      <c r="O14" s="15" t="s">
        <v>96</v>
      </c>
      <c r="R14" s="14"/>
    </row>
    <row r="15" spans="1:18" x14ac:dyDescent="0.35">
      <c r="A15">
        <v>2023</v>
      </c>
      <c r="B15" t="s">
        <v>31</v>
      </c>
      <c r="C15" t="s">
        <v>26</v>
      </c>
      <c r="D15" t="s">
        <v>27</v>
      </c>
      <c r="E15">
        <v>206000</v>
      </c>
      <c r="F15" t="s">
        <v>28</v>
      </c>
      <c r="G15">
        <v>206000</v>
      </c>
      <c r="H15" t="s">
        <v>29</v>
      </c>
      <c r="I15">
        <v>0</v>
      </c>
      <c r="J15" t="s">
        <v>29</v>
      </c>
      <c r="K15" t="s">
        <v>30</v>
      </c>
      <c r="L15" s="18">
        <f>_xlfn.PERCENTRANK.INC($G$2:$G$710,G15)</f>
        <v>0.97699999999999998</v>
      </c>
      <c r="N15">
        <v>100000</v>
      </c>
      <c r="O15">
        <v>340</v>
      </c>
      <c r="R15" s="15" t="s">
        <v>101</v>
      </c>
    </row>
    <row r="16" spans="1:18" x14ac:dyDescent="0.35">
      <c r="A16">
        <v>2023</v>
      </c>
      <c r="B16" t="s">
        <v>31</v>
      </c>
      <c r="C16" t="s">
        <v>26</v>
      </c>
      <c r="D16" t="s">
        <v>27</v>
      </c>
      <c r="E16">
        <v>206000</v>
      </c>
      <c r="F16" t="s">
        <v>28</v>
      </c>
      <c r="G16">
        <v>206000</v>
      </c>
      <c r="H16" t="s">
        <v>29</v>
      </c>
      <c r="I16">
        <v>0</v>
      </c>
      <c r="J16" t="s">
        <v>29</v>
      </c>
      <c r="K16" t="s">
        <v>30</v>
      </c>
      <c r="L16" s="18">
        <f>_xlfn.PERCENTRANK.INC($G$2:$G$710,G16)</f>
        <v>0.97699999999999998</v>
      </c>
      <c r="N16">
        <v>200000</v>
      </c>
      <c r="O16">
        <v>348</v>
      </c>
      <c r="Q16" s="15" t="s">
        <v>8</v>
      </c>
      <c r="R16">
        <v>106765.37094499294</v>
      </c>
    </row>
    <row r="17" spans="1:18" x14ac:dyDescent="0.35">
      <c r="A17">
        <v>2022</v>
      </c>
      <c r="B17" t="s">
        <v>31</v>
      </c>
      <c r="C17" t="s">
        <v>26</v>
      </c>
      <c r="D17" t="s">
        <v>27</v>
      </c>
      <c r="E17">
        <v>206000</v>
      </c>
      <c r="F17" t="s">
        <v>28</v>
      </c>
      <c r="G17">
        <v>206000</v>
      </c>
      <c r="H17" t="s">
        <v>29</v>
      </c>
      <c r="I17">
        <v>0</v>
      </c>
      <c r="J17" t="s">
        <v>29</v>
      </c>
      <c r="K17" t="s">
        <v>30</v>
      </c>
      <c r="L17" s="18">
        <f>_xlfn.PERCENTRANK.INC($G$2:$G$710,G17)</f>
        <v>0.97699999999999998</v>
      </c>
      <c r="N17">
        <v>300000</v>
      </c>
      <c r="O17">
        <v>18</v>
      </c>
      <c r="Q17" s="15" t="s">
        <v>102</v>
      </c>
      <c r="R17">
        <v>49087.668352634399</v>
      </c>
    </row>
    <row r="18" spans="1:18" x14ac:dyDescent="0.35">
      <c r="A18">
        <v>2022</v>
      </c>
      <c r="B18" t="s">
        <v>31</v>
      </c>
      <c r="C18" t="s">
        <v>26</v>
      </c>
      <c r="D18" t="s">
        <v>27</v>
      </c>
      <c r="E18">
        <v>206000</v>
      </c>
      <c r="F18" t="s">
        <v>28</v>
      </c>
      <c r="G18">
        <v>206000</v>
      </c>
      <c r="H18" t="s">
        <v>29</v>
      </c>
      <c r="I18">
        <v>0</v>
      </c>
      <c r="J18" t="s">
        <v>29</v>
      </c>
      <c r="K18" t="s">
        <v>30</v>
      </c>
      <c r="L18" s="18">
        <f>_xlfn.PERCENTRANK.INC($G$2:$G$710,G18)</f>
        <v>0.97699999999999998</v>
      </c>
      <c r="N18">
        <v>400000</v>
      </c>
      <c r="O18">
        <v>1</v>
      </c>
    </row>
    <row r="19" spans="1:18" x14ac:dyDescent="0.35">
      <c r="A19">
        <v>2023</v>
      </c>
      <c r="B19" t="s">
        <v>25</v>
      </c>
      <c r="C19" t="s">
        <v>26</v>
      </c>
      <c r="D19" t="s">
        <v>27</v>
      </c>
      <c r="E19">
        <v>204500</v>
      </c>
      <c r="F19" t="s">
        <v>28</v>
      </c>
      <c r="G19">
        <v>204500</v>
      </c>
      <c r="H19" t="s">
        <v>29</v>
      </c>
      <c r="I19">
        <v>0</v>
      </c>
      <c r="J19" t="s">
        <v>29</v>
      </c>
      <c r="K19" t="s">
        <v>30</v>
      </c>
      <c r="L19" s="18">
        <f>_xlfn.PERCENTRANK.INC($G$2:$G$710,G19)</f>
        <v>0.97399999999999998</v>
      </c>
      <c r="N19">
        <v>500000</v>
      </c>
      <c r="O19">
        <v>2</v>
      </c>
    </row>
    <row r="20" spans="1:18" x14ac:dyDescent="0.35">
      <c r="A20">
        <v>2023</v>
      </c>
      <c r="B20" t="s">
        <v>25</v>
      </c>
      <c r="C20" t="s">
        <v>26</v>
      </c>
      <c r="D20" t="s">
        <v>36</v>
      </c>
      <c r="E20">
        <v>204500</v>
      </c>
      <c r="F20" t="s">
        <v>28</v>
      </c>
      <c r="G20">
        <v>204500</v>
      </c>
      <c r="H20" t="s">
        <v>29</v>
      </c>
      <c r="I20">
        <v>0</v>
      </c>
      <c r="J20" t="s">
        <v>29</v>
      </c>
      <c r="K20" t="s">
        <v>30</v>
      </c>
      <c r="L20" s="18">
        <f>_xlfn.PERCENTRANK.INC($G$2:$G$710,G20)</f>
        <v>0.97399999999999998</v>
      </c>
      <c r="O20">
        <v>0</v>
      </c>
    </row>
    <row r="21" spans="1:18" x14ac:dyDescent="0.35">
      <c r="A21">
        <v>2023</v>
      </c>
      <c r="B21" t="s">
        <v>25</v>
      </c>
      <c r="C21" t="s">
        <v>26</v>
      </c>
      <c r="D21" t="s">
        <v>27</v>
      </c>
      <c r="E21">
        <v>202800</v>
      </c>
      <c r="F21" t="s">
        <v>28</v>
      </c>
      <c r="G21">
        <v>202800</v>
      </c>
      <c r="H21" t="s">
        <v>29</v>
      </c>
      <c r="I21">
        <v>0</v>
      </c>
      <c r="J21" t="s">
        <v>29</v>
      </c>
      <c r="K21" t="s">
        <v>35</v>
      </c>
      <c r="L21" s="18">
        <f>_xlfn.PERCENTRANK.INC($G$2:$G$710,G21)</f>
        <v>0.97299999999999998</v>
      </c>
    </row>
    <row r="22" spans="1:18" x14ac:dyDescent="0.35">
      <c r="A22">
        <v>2022</v>
      </c>
      <c r="B22" t="s">
        <v>25</v>
      </c>
      <c r="C22" t="s">
        <v>26</v>
      </c>
      <c r="D22" t="s">
        <v>27</v>
      </c>
      <c r="E22">
        <v>201000</v>
      </c>
      <c r="F22" t="s">
        <v>28</v>
      </c>
      <c r="G22">
        <v>201000</v>
      </c>
      <c r="H22" t="s">
        <v>29</v>
      </c>
      <c r="I22">
        <v>100</v>
      </c>
      <c r="J22" t="s">
        <v>29</v>
      </c>
      <c r="K22" t="s">
        <v>30</v>
      </c>
      <c r="L22" s="18">
        <f>_xlfn.PERCENTRANK.INC($G$2:$G$710,G22)</f>
        <v>0.97099999999999997</v>
      </c>
      <c r="N22" s="17" t="s">
        <v>12</v>
      </c>
      <c r="O22" s="17" t="s">
        <v>106</v>
      </c>
    </row>
    <row r="23" spans="1:18" x14ac:dyDescent="0.35">
      <c r="A23">
        <v>2023</v>
      </c>
      <c r="B23" t="s">
        <v>25</v>
      </c>
      <c r="C23" t="s">
        <v>26</v>
      </c>
      <c r="D23" t="s">
        <v>27</v>
      </c>
      <c r="E23">
        <v>200000</v>
      </c>
      <c r="F23" t="s">
        <v>28</v>
      </c>
      <c r="G23">
        <v>200000</v>
      </c>
      <c r="H23" t="s">
        <v>29</v>
      </c>
      <c r="I23">
        <v>0</v>
      </c>
      <c r="J23" t="s">
        <v>29</v>
      </c>
      <c r="K23" t="s">
        <v>30</v>
      </c>
      <c r="L23" s="18">
        <f>_xlfn.PERCENTRANK.INC($G$2:$G$710,G23)</f>
        <v>0.96599999999999997</v>
      </c>
      <c r="N23" s="18">
        <v>0.1</v>
      </c>
      <c r="O23" s="16">
        <f>_xlfn.PERCENTILE.INC($G$2:$G$710,N23)</f>
        <v>50000</v>
      </c>
      <c r="P23" cm="1">
        <f t="array" ref="P23:P29">FREQUENCY($G$2:$G$710,O23:O28)</f>
        <v>76</v>
      </c>
    </row>
    <row r="24" spans="1:18" x14ac:dyDescent="0.35">
      <c r="A24">
        <v>2022</v>
      </c>
      <c r="B24" t="s">
        <v>25</v>
      </c>
      <c r="C24" t="s">
        <v>26</v>
      </c>
      <c r="D24" t="s">
        <v>78</v>
      </c>
      <c r="E24">
        <v>200000</v>
      </c>
      <c r="F24" t="s">
        <v>28</v>
      </c>
      <c r="G24">
        <v>200000</v>
      </c>
      <c r="H24" t="s">
        <v>39</v>
      </c>
      <c r="I24">
        <v>100</v>
      </c>
      <c r="J24" t="s">
        <v>39</v>
      </c>
      <c r="K24" t="s">
        <v>54</v>
      </c>
      <c r="L24" s="18">
        <f>_xlfn.PERCENTRANK.INC($G$2:$G$710,G24)</f>
        <v>0.96599999999999997</v>
      </c>
      <c r="N24" s="18">
        <v>0.25</v>
      </c>
      <c r="O24" s="16">
        <f t="shared" ref="O24:O28" si="0">_xlfn.PERCENTILE.INC($G$2:$G$710,N24)</f>
        <v>75000</v>
      </c>
      <c r="P24">
        <v>111</v>
      </c>
    </row>
    <row r="25" spans="1:18" x14ac:dyDescent="0.35">
      <c r="A25">
        <v>2022</v>
      </c>
      <c r="B25" t="s">
        <v>25</v>
      </c>
      <c r="C25" t="s">
        <v>26</v>
      </c>
      <c r="D25" t="s">
        <v>51</v>
      </c>
      <c r="E25">
        <v>200000</v>
      </c>
      <c r="F25" t="s">
        <v>28</v>
      </c>
      <c r="G25">
        <v>200000</v>
      </c>
      <c r="H25" t="s">
        <v>34</v>
      </c>
      <c r="I25">
        <v>100</v>
      </c>
      <c r="J25" t="s">
        <v>34</v>
      </c>
      <c r="K25" t="s">
        <v>54</v>
      </c>
      <c r="L25" s="18">
        <f>_xlfn.PERCENTRANK.INC($G$2:$G$710,G25)</f>
        <v>0.96599999999999997</v>
      </c>
      <c r="N25" s="18">
        <v>0.5</v>
      </c>
      <c r="O25" s="16">
        <f t="shared" si="0"/>
        <v>105000</v>
      </c>
      <c r="P25">
        <v>168</v>
      </c>
    </row>
    <row r="26" spans="1:18" x14ac:dyDescent="0.35">
      <c r="A26">
        <v>2021</v>
      </c>
      <c r="B26" t="s">
        <v>25</v>
      </c>
      <c r="C26" t="s">
        <v>26</v>
      </c>
      <c r="D26" t="s">
        <v>27</v>
      </c>
      <c r="E26">
        <v>200000</v>
      </c>
      <c r="F26" t="s">
        <v>28</v>
      </c>
      <c r="G26">
        <v>200000</v>
      </c>
      <c r="H26" t="s">
        <v>29</v>
      </c>
      <c r="I26">
        <v>100</v>
      </c>
      <c r="J26" t="s">
        <v>29</v>
      </c>
      <c r="K26" t="s">
        <v>35</v>
      </c>
      <c r="L26" s="18">
        <f>_xlfn.PERCENTRANK.INC($G$2:$G$710,G26)</f>
        <v>0.96599999999999997</v>
      </c>
      <c r="N26" s="18">
        <v>0.75</v>
      </c>
      <c r="O26" s="16">
        <f t="shared" si="0"/>
        <v>135000</v>
      </c>
      <c r="P26">
        <v>180</v>
      </c>
    </row>
    <row r="27" spans="1:18" x14ac:dyDescent="0.35">
      <c r="A27">
        <v>2023</v>
      </c>
      <c r="B27" t="s">
        <v>25</v>
      </c>
      <c r="C27" t="s">
        <v>26</v>
      </c>
      <c r="D27" t="s">
        <v>27</v>
      </c>
      <c r="E27">
        <v>192500</v>
      </c>
      <c r="F27" t="s">
        <v>28</v>
      </c>
      <c r="G27">
        <v>192500</v>
      </c>
      <c r="H27" t="s">
        <v>29</v>
      </c>
      <c r="I27">
        <v>100</v>
      </c>
      <c r="J27" t="s">
        <v>29</v>
      </c>
      <c r="K27" t="s">
        <v>30</v>
      </c>
      <c r="L27" s="18">
        <f>_xlfn.PERCENTRANK.INC($G$2:$G$710,G27)</f>
        <v>0.96299999999999997</v>
      </c>
      <c r="N27" s="18">
        <v>0.9</v>
      </c>
      <c r="O27" s="16">
        <f t="shared" si="0"/>
        <v>167280.00000000006</v>
      </c>
      <c r="P27">
        <v>103</v>
      </c>
    </row>
    <row r="28" spans="1:18" x14ac:dyDescent="0.35">
      <c r="A28">
        <v>2022</v>
      </c>
      <c r="B28" t="s">
        <v>25</v>
      </c>
      <c r="C28" t="s">
        <v>26</v>
      </c>
      <c r="D28" t="s">
        <v>27</v>
      </c>
      <c r="E28">
        <v>192500</v>
      </c>
      <c r="F28" t="s">
        <v>28</v>
      </c>
      <c r="G28">
        <v>192500</v>
      </c>
      <c r="H28" t="s">
        <v>29</v>
      </c>
      <c r="I28">
        <v>100</v>
      </c>
      <c r="J28" t="s">
        <v>29</v>
      </c>
      <c r="K28" t="s">
        <v>30</v>
      </c>
      <c r="L28" s="18">
        <f>_xlfn.PERCENTRANK.INC($G$2:$G$710,G28)</f>
        <v>0.96299999999999997</v>
      </c>
      <c r="N28" s="18">
        <v>1</v>
      </c>
      <c r="O28" s="16">
        <f t="shared" si="0"/>
        <v>430967</v>
      </c>
      <c r="P28">
        <v>71</v>
      </c>
    </row>
    <row r="29" spans="1:18" x14ac:dyDescent="0.35">
      <c r="A29">
        <v>2023</v>
      </c>
      <c r="B29" t="s">
        <v>25</v>
      </c>
      <c r="C29" t="s">
        <v>26</v>
      </c>
      <c r="D29" t="s">
        <v>27</v>
      </c>
      <c r="E29">
        <v>190000</v>
      </c>
      <c r="F29" t="s">
        <v>28</v>
      </c>
      <c r="G29">
        <v>190000</v>
      </c>
      <c r="H29" t="s">
        <v>29</v>
      </c>
      <c r="I29">
        <v>100</v>
      </c>
      <c r="J29" t="s">
        <v>29</v>
      </c>
      <c r="K29" t="s">
        <v>30</v>
      </c>
      <c r="L29" s="18">
        <f>_xlfn.PERCENTRANK.INC($G$2:$G$710,G29)</f>
        <v>0.96099999999999997</v>
      </c>
      <c r="P29">
        <v>0</v>
      </c>
    </row>
    <row r="30" spans="1:18" x14ac:dyDescent="0.35">
      <c r="A30">
        <v>2023</v>
      </c>
      <c r="B30" t="s">
        <v>25</v>
      </c>
      <c r="C30" t="s">
        <v>26</v>
      </c>
      <c r="D30" t="s">
        <v>27</v>
      </c>
      <c r="E30">
        <v>187000</v>
      </c>
      <c r="F30" t="s">
        <v>28</v>
      </c>
      <c r="G30">
        <v>187000</v>
      </c>
      <c r="H30" t="s">
        <v>29</v>
      </c>
      <c r="I30">
        <v>0</v>
      </c>
      <c r="J30" t="s">
        <v>29</v>
      </c>
      <c r="K30" t="s">
        <v>30</v>
      </c>
      <c r="L30" s="18">
        <f>_xlfn.PERCENTRANK.INC($G$2:$G$710,G30)</f>
        <v>0.96</v>
      </c>
    </row>
    <row r="31" spans="1:18" x14ac:dyDescent="0.35">
      <c r="A31">
        <v>2023</v>
      </c>
      <c r="B31" t="s">
        <v>25</v>
      </c>
      <c r="C31" t="s">
        <v>26</v>
      </c>
      <c r="D31" t="s">
        <v>27</v>
      </c>
      <c r="E31">
        <v>185900</v>
      </c>
      <c r="F31" t="s">
        <v>28</v>
      </c>
      <c r="G31">
        <v>185900</v>
      </c>
      <c r="H31" t="s">
        <v>29</v>
      </c>
      <c r="I31">
        <v>0</v>
      </c>
      <c r="J31" t="s">
        <v>29</v>
      </c>
      <c r="K31" t="s">
        <v>30</v>
      </c>
      <c r="L31" s="18">
        <f>_xlfn.PERCENTRANK.INC($G$2:$G$710,G31)</f>
        <v>0.95599999999999996</v>
      </c>
    </row>
    <row r="32" spans="1:18" x14ac:dyDescent="0.35">
      <c r="A32">
        <v>2023</v>
      </c>
      <c r="B32" t="s">
        <v>25</v>
      </c>
      <c r="C32" t="s">
        <v>26</v>
      </c>
      <c r="D32" t="s">
        <v>27</v>
      </c>
      <c r="E32">
        <v>185900</v>
      </c>
      <c r="F32" t="s">
        <v>28</v>
      </c>
      <c r="G32">
        <v>185900</v>
      </c>
      <c r="H32" t="s">
        <v>29</v>
      </c>
      <c r="I32">
        <v>0</v>
      </c>
      <c r="J32" t="s">
        <v>29</v>
      </c>
      <c r="K32" t="s">
        <v>30</v>
      </c>
      <c r="L32" s="18">
        <f>_xlfn.PERCENTRANK.INC($G$2:$G$710,G32)</f>
        <v>0.95599999999999996</v>
      </c>
    </row>
    <row r="33" spans="1:12" x14ac:dyDescent="0.35">
      <c r="A33">
        <v>2023</v>
      </c>
      <c r="B33" t="s">
        <v>25</v>
      </c>
      <c r="C33" t="s">
        <v>26</v>
      </c>
      <c r="D33" t="s">
        <v>27</v>
      </c>
      <c r="E33">
        <v>185900</v>
      </c>
      <c r="F33" t="s">
        <v>28</v>
      </c>
      <c r="G33">
        <v>185900</v>
      </c>
      <c r="H33" t="s">
        <v>29</v>
      </c>
      <c r="I33">
        <v>0</v>
      </c>
      <c r="J33" t="s">
        <v>29</v>
      </c>
      <c r="K33" t="s">
        <v>30</v>
      </c>
      <c r="L33" s="18">
        <f>_xlfn.PERCENTRANK.INC($G$2:$G$710,G33)</f>
        <v>0.95599999999999996</v>
      </c>
    </row>
    <row r="34" spans="1:12" x14ac:dyDescent="0.35">
      <c r="A34">
        <v>2023</v>
      </c>
      <c r="B34" t="s">
        <v>25</v>
      </c>
      <c r="C34" t="s">
        <v>26</v>
      </c>
      <c r="D34" t="s">
        <v>27</v>
      </c>
      <c r="E34">
        <v>185000</v>
      </c>
      <c r="F34" t="s">
        <v>28</v>
      </c>
      <c r="G34">
        <v>185000</v>
      </c>
      <c r="H34" t="s">
        <v>29</v>
      </c>
      <c r="I34">
        <v>100</v>
      </c>
      <c r="J34" t="s">
        <v>29</v>
      </c>
      <c r="K34" t="s">
        <v>30</v>
      </c>
      <c r="L34" s="18">
        <f>_xlfn.PERCENTRANK.INC($G$2:$G$710,G34)</f>
        <v>0.95299999999999996</v>
      </c>
    </row>
    <row r="35" spans="1:12" x14ac:dyDescent="0.35">
      <c r="A35">
        <v>2023</v>
      </c>
      <c r="B35" t="s">
        <v>25</v>
      </c>
      <c r="C35" t="s">
        <v>26</v>
      </c>
      <c r="D35" t="s">
        <v>27</v>
      </c>
      <c r="E35">
        <v>185000</v>
      </c>
      <c r="F35" t="s">
        <v>28</v>
      </c>
      <c r="G35">
        <v>185000</v>
      </c>
      <c r="H35" t="s">
        <v>29</v>
      </c>
      <c r="I35">
        <v>100</v>
      </c>
      <c r="J35" t="s">
        <v>29</v>
      </c>
      <c r="K35" t="s">
        <v>30</v>
      </c>
      <c r="L35" s="18">
        <f>_xlfn.PERCENTRANK.INC($G$2:$G$710,G35)</f>
        <v>0.95299999999999996</v>
      </c>
    </row>
    <row r="36" spans="1:12" x14ac:dyDescent="0.35">
      <c r="A36">
        <v>2023</v>
      </c>
      <c r="B36" t="s">
        <v>31</v>
      </c>
      <c r="C36" t="s">
        <v>26</v>
      </c>
      <c r="D36" t="s">
        <v>27</v>
      </c>
      <c r="E36">
        <v>182500</v>
      </c>
      <c r="F36" t="s">
        <v>28</v>
      </c>
      <c r="G36">
        <v>182500</v>
      </c>
      <c r="H36" t="s">
        <v>29</v>
      </c>
      <c r="I36">
        <v>0</v>
      </c>
      <c r="J36" t="s">
        <v>29</v>
      </c>
      <c r="K36" t="s">
        <v>30</v>
      </c>
      <c r="L36" s="18">
        <f>_xlfn.PERCENTRANK.INC($G$2:$G$710,G36)</f>
        <v>0.95099999999999996</v>
      </c>
    </row>
    <row r="37" spans="1:12" x14ac:dyDescent="0.35">
      <c r="A37">
        <v>2023</v>
      </c>
      <c r="B37" t="s">
        <v>25</v>
      </c>
      <c r="C37" t="s">
        <v>26</v>
      </c>
      <c r="D37" t="s">
        <v>27</v>
      </c>
      <c r="E37">
        <v>180180</v>
      </c>
      <c r="F37" t="s">
        <v>28</v>
      </c>
      <c r="G37">
        <v>180180</v>
      </c>
      <c r="H37" t="s">
        <v>29</v>
      </c>
      <c r="I37">
        <v>0</v>
      </c>
      <c r="J37" t="s">
        <v>29</v>
      </c>
      <c r="K37" t="s">
        <v>30</v>
      </c>
      <c r="L37" s="18">
        <f>_xlfn.PERCENTRANK.INC($G$2:$G$710,G37)</f>
        <v>0.94399999999999995</v>
      </c>
    </row>
    <row r="38" spans="1:12" x14ac:dyDescent="0.35">
      <c r="A38">
        <v>2023</v>
      </c>
      <c r="B38" t="s">
        <v>25</v>
      </c>
      <c r="C38" t="s">
        <v>26</v>
      </c>
      <c r="D38" t="s">
        <v>27</v>
      </c>
      <c r="E38">
        <v>180180</v>
      </c>
      <c r="F38" t="s">
        <v>28</v>
      </c>
      <c r="G38">
        <v>180180</v>
      </c>
      <c r="H38" t="s">
        <v>29</v>
      </c>
      <c r="I38">
        <v>0</v>
      </c>
      <c r="J38" t="s">
        <v>29</v>
      </c>
      <c r="K38" t="s">
        <v>30</v>
      </c>
      <c r="L38" s="18">
        <f>_xlfn.PERCENTRANK.INC($G$2:$G$710,G38)</f>
        <v>0.94399999999999995</v>
      </c>
    </row>
    <row r="39" spans="1:12" x14ac:dyDescent="0.35">
      <c r="A39">
        <v>2023</v>
      </c>
      <c r="B39" t="s">
        <v>25</v>
      </c>
      <c r="C39" t="s">
        <v>26</v>
      </c>
      <c r="D39" t="s">
        <v>27</v>
      </c>
      <c r="E39">
        <v>180180</v>
      </c>
      <c r="F39" t="s">
        <v>28</v>
      </c>
      <c r="G39">
        <v>180180</v>
      </c>
      <c r="H39" t="s">
        <v>29</v>
      </c>
      <c r="I39">
        <v>0</v>
      </c>
      <c r="J39" t="s">
        <v>29</v>
      </c>
      <c r="K39" t="s">
        <v>30</v>
      </c>
      <c r="L39" s="18">
        <f>_xlfn.PERCENTRANK.INC($G$2:$G$710,G39)</f>
        <v>0.94399999999999995</v>
      </c>
    </row>
    <row r="40" spans="1:12" x14ac:dyDescent="0.35">
      <c r="A40">
        <v>2023</v>
      </c>
      <c r="B40" t="s">
        <v>25</v>
      </c>
      <c r="C40" t="s">
        <v>26</v>
      </c>
      <c r="D40" t="s">
        <v>27</v>
      </c>
      <c r="E40">
        <v>180180</v>
      </c>
      <c r="F40" t="s">
        <v>28</v>
      </c>
      <c r="G40">
        <v>180180</v>
      </c>
      <c r="H40" t="s">
        <v>29</v>
      </c>
      <c r="I40">
        <v>0</v>
      </c>
      <c r="J40" t="s">
        <v>29</v>
      </c>
      <c r="K40" t="s">
        <v>30</v>
      </c>
      <c r="L40" s="18">
        <f>_xlfn.PERCENTRANK.INC($G$2:$G$710,G40)</f>
        <v>0.94399999999999995</v>
      </c>
    </row>
    <row r="41" spans="1:12" x14ac:dyDescent="0.35">
      <c r="A41">
        <v>2023</v>
      </c>
      <c r="B41" t="s">
        <v>25</v>
      </c>
      <c r="C41" t="s">
        <v>26</v>
      </c>
      <c r="D41" t="s">
        <v>27</v>
      </c>
      <c r="E41">
        <v>180180</v>
      </c>
      <c r="F41" t="s">
        <v>28</v>
      </c>
      <c r="G41">
        <v>180180</v>
      </c>
      <c r="H41" t="s">
        <v>29</v>
      </c>
      <c r="I41">
        <v>0</v>
      </c>
      <c r="J41" t="s">
        <v>29</v>
      </c>
      <c r="K41" t="s">
        <v>30</v>
      </c>
      <c r="L41" s="18">
        <f>_xlfn.PERCENTRANK.INC($G$2:$G$710,G41)</f>
        <v>0.94399999999999995</v>
      </c>
    </row>
    <row r="42" spans="1:12" x14ac:dyDescent="0.35">
      <c r="A42">
        <v>2023</v>
      </c>
      <c r="B42" t="s">
        <v>25</v>
      </c>
      <c r="C42" t="s">
        <v>26</v>
      </c>
      <c r="D42" t="s">
        <v>27</v>
      </c>
      <c r="E42">
        <v>180000</v>
      </c>
      <c r="F42" t="s">
        <v>28</v>
      </c>
      <c r="G42">
        <v>180000</v>
      </c>
      <c r="H42" t="s">
        <v>29</v>
      </c>
      <c r="I42">
        <v>0</v>
      </c>
      <c r="J42" t="s">
        <v>29</v>
      </c>
      <c r="K42" t="s">
        <v>30</v>
      </c>
      <c r="L42" s="18">
        <f>_xlfn.PERCENTRANK.INC($G$2:$G$710,G42)</f>
        <v>0.94199999999999995</v>
      </c>
    </row>
    <row r="43" spans="1:12" x14ac:dyDescent="0.35">
      <c r="A43">
        <v>2023</v>
      </c>
      <c r="B43" t="s">
        <v>25</v>
      </c>
      <c r="C43" t="s">
        <v>26</v>
      </c>
      <c r="D43" t="s">
        <v>27</v>
      </c>
      <c r="E43">
        <v>180000</v>
      </c>
      <c r="F43" t="s">
        <v>28</v>
      </c>
      <c r="G43">
        <v>180000</v>
      </c>
      <c r="H43" t="s">
        <v>29</v>
      </c>
      <c r="I43">
        <v>0</v>
      </c>
      <c r="J43" t="s">
        <v>29</v>
      </c>
      <c r="K43" t="s">
        <v>30</v>
      </c>
      <c r="L43" s="18">
        <f>_xlfn.PERCENTRANK.INC($G$2:$G$710,G43)</f>
        <v>0.94199999999999995</v>
      </c>
    </row>
    <row r="44" spans="1:12" x14ac:dyDescent="0.35">
      <c r="A44">
        <v>2023</v>
      </c>
      <c r="B44" t="s">
        <v>25</v>
      </c>
      <c r="C44" t="s">
        <v>26</v>
      </c>
      <c r="D44" t="s">
        <v>27</v>
      </c>
      <c r="E44">
        <v>179975</v>
      </c>
      <c r="F44" t="s">
        <v>28</v>
      </c>
      <c r="G44">
        <v>179975</v>
      </c>
      <c r="H44" t="s">
        <v>29</v>
      </c>
      <c r="I44">
        <v>100</v>
      </c>
      <c r="J44" t="s">
        <v>29</v>
      </c>
      <c r="K44" t="s">
        <v>30</v>
      </c>
      <c r="L44" s="18">
        <f>_xlfn.PERCENTRANK.INC($G$2:$G$710,G44)</f>
        <v>0.94</v>
      </c>
    </row>
    <row r="45" spans="1:12" x14ac:dyDescent="0.35">
      <c r="A45">
        <v>2022</v>
      </c>
      <c r="B45" t="s">
        <v>25</v>
      </c>
      <c r="C45" t="s">
        <v>26</v>
      </c>
      <c r="D45" t="s">
        <v>27</v>
      </c>
      <c r="E45">
        <v>177000</v>
      </c>
      <c r="F45" t="s">
        <v>28</v>
      </c>
      <c r="G45">
        <v>177000</v>
      </c>
      <c r="H45" t="s">
        <v>29</v>
      </c>
      <c r="I45">
        <v>0</v>
      </c>
      <c r="J45" t="s">
        <v>29</v>
      </c>
      <c r="K45" t="s">
        <v>30</v>
      </c>
      <c r="L45" s="18">
        <f>_xlfn.PERCENTRANK.INC($G$2:$G$710,G45)</f>
        <v>0.93899999999999995</v>
      </c>
    </row>
    <row r="46" spans="1:12" x14ac:dyDescent="0.35">
      <c r="A46">
        <v>2022</v>
      </c>
      <c r="B46" t="s">
        <v>25</v>
      </c>
      <c r="C46" t="s">
        <v>26</v>
      </c>
      <c r="D46" t="s">
        <v>27</v>
      </c>
      <c r="E46">
        <v>175950</v>
      </c>
      <c r="F46" t="s">
        <v>28</v>
      </c>
      <c r="G46">
        <v>175950</v>
      </c>
      <c r="H46" t="s">
        <v>29</v>
      </c>
      <c r="I46">
        <v>100</v>
      </c>
      <c r="J46" t="s">
        <v>29</v>
      </c>
      <c r="K46" t="s">
        <v>30</v>
      </c>
      <c r="L46" s="18">
        <f>_xlfn.PERCENTRANK.INC($G$2:$G$710,G46)</f>
        <v>0.93700000000000006</v>
      </c>
    </row>
    <row r="47" spans="1:12" x14ac:dyDescent="0.35">
      <c r="A47">
        <v>2023</v>
      </c>
      <c r="B47" t="s">
        <v>25</v>
      </c>
      <c r="C47" t="s">
        <v>26</v>
      </c>
      <c r="D47" t="s">
        <v>27</v>
      </c>
      <c r="E47">
        <v>175000</v>
      </c>
      <c r="F47" t="s">
        <v>28</v>
      </c>
      <c r="G47">
        <v>175000</v>
      </c>
      <c r="H47" t="s">
        <v>43</v>
      </c>
      <c r="I47">
        <v>100</v>
      </c>
      <c r="J47" t="s">
        <v>43</v>
      </c>
      <c r="K47" t="s">
        <v>30</v>
      </c>
      <c r="L47" s="18">
        <f>_xlfn.PERCENTRANK.INC($G$2:$G$710,G47)</f>
        <v>0.92900000000000005</v>
      </c>
    </row>
    <row r="48" spans="1:12" x14ac:dyDescent="0.35">
      <c r="A48">
        <v>2023</v>
      </c>
      <c r="B48" t="s">
        <v>25</v>
      </c>
      <c r="C48" t="s">
        <v>26</v>
      </c>
      <c r="D48" t="s">
        <v>27</v>
      </c>
      <c r="E48">
        <v>175000</v>
      </c>
      <c r="F48" t="s">
        <v>28</v>
      </c>
      <c r="G48">
        <v>175000</v>
      </c>
      <c r="H48" t="s">
        <v>29</v>
      </c>
      <c r="I48">
        <v>0</v>
      </c>
      <c r="J48" t="s">
        <v>29</v>
      </c>
      <c r="K48" t="s">
        <v>30</v>
      </c>
      <c r="L48" s="18">
        <f>_xlfn.PERCENTRANK.INC($G$2:$G$710,G48)</f>
        <v>0.92900000000000005</v>
      </c>
    </row>
    <row r="49" spans="1:12" x14ac:dyDescent="0.35">
      <c r="A49">
        <v>2023</v>
      </c>
      <c r="B49" t="s">
        <v>25</v>
      </c>
      <c r="C49" t="s">
        <v>26</v>
      </c>
      <c r="D49" t="s">
        <v>27</v>
      </c>
      <c r="E49">
        <v>175000</v>
      </c>
      <c r="F49" t="s">
        <v>28</v>
      </c>
      <c r="G49">
        <v>175000</v>
      </c>
      <c r="H49" t="s">
        <v>29</v>
      </c>
      <c r="I49">
        <v>0</v>
      </c>
      <c r="J49" t="s">
        <v>29</v>
      </c>
      <c r="K49" t="s">
        <v>30</v>
      </c>
      <c r="L49" s="18">
        <f>_xlfn.PERCENTRANK.INC($G$2:$G$710,G49)</f>
        <v>0.92900000000000005</v>
      </c>
    </row>
    <row r="50" spans="1:12" x14ac:dyDescent="0.35">
      <c r="A50">
        <v>2023</v>
      </c>
      <c r="B50" t="s">
        <v>25</v>
      </c>
      <c r="C50" t="s">
        <v>26</v>
      </c>
      <c r="D50" t="s">
        <v>27</v>
      </c>
      <c r="E50">
        <v>175000</v>
      </c>
      <c r="F50" t="s">
        <v>28</v>
      </c>
      <c r="G50">
        <v>175000</v>
      </c>
      <c r="H50" t="s">
        <v>29</v>
      </c>
      <c r="I50">
        <v>100</v>
      </c>
      <c r="J50" t="s">
        <v>29</v>
      </c>
      <c r="K50" t="s">
        <v>30</v>
      </c>
      <c r="L50" s="18">
        <f>_xlfn.PERCENTRANK.INC($G$2:$G$710,G50)</f>
        <v>0.92900000000000005</v>
      </c>
    </row>
    <row r="51" spans="1:12" x14ac:dyDescent="0.35">
      <c r="A51">
        <v>2023</v>
      </c>
      <c r="B51" t="s">
        <v>25</v>
      </c>
      <c r="C51" t="s">
        <v>26</v>
      </c>
      <c r="D51" t="s">
        <v>27</v>
      </c>
      <c r="E51">
        <v>175000</v>
      </c>
      <c r="F51" t="s">
        <v>28</v>
      </c>
      <c r="G51">
        <v>175000</v>
      </c>
      <c r="H51" t="s">
        <v>29</v>
      </c>
      <c r="I51">
        <v>0</v>
      </c>
      <c r="J51" t="s">
        <v>29</v>
      </c>
      <c r="K51" t="s">
        <v>30</v>
      </c>
      <c r="L51" s="18">
        <f>_xlfn.PERCENTRANK.INC($G$2:$G$710,G51)</f>
        <v>0.92900000000000005</v>
      </c>
    </row>
    <row r="52" spans="1:12" x14ac:dyDescent="0.35">
      <c r="A52">
        <v>2022</v>
      </c>
      <c r="B52" t="s">
        <v>25</v>
      </c>
      <c r="C52" t="s">
        <v>26</v>
      </c>
      <c r="D52" t="s">
        <v>27</v>
      </c>
      <c r="E52">
        <v>175000</v>
      </c>
      <c r="F52" t="s">
        <v>28</v>
      </c>
      <c r="G52">
        <v>175000</v>
      </c>
      <c r="H52" t="s">
        <v>29</v>
      </c>
      <c r="I52">
        <v>100</v>
      </c>
      <c r="J52" t="s">
        <v>29</v>
      </c>
      <c r="K52" t="s">
        <v>30</v>
      </c>
      <c r="L52" s="18">
        <f>_xlfn.PERCENTRANK.INC($G$2:$G$710,G52)</f>
        <v>0.92900000000000005</v>
      </c>
    </row>
    <row r="53" spans="1:12" x14ac:dyDescent="0.35">
      <c r="A53">
        <v>2022</v>
      </c>
      <c r="B53" t="s">
        <v>25</v>
      </c>
      <c r="C53" t="s">
        <v>26</v>
      </c>
      <c r="D53" t="s">
        <v>27</v>
      </c>
      <c r="E53">
        <v>171000</v>
      </c>
      <c r="F53" t="s">
        <v>28</v>
      </c>
      <c r="G53">
        <v>171000</v>
      </c>
      <c r="H53" t="s">
        <v>29</v>
      </c>
      <c r="I53">
        <v>100</v>
      </c>
      <c r="J53" t="s">
        <v>70</v>
      </c>
      <c r="K53" t="s">
        <v>35</v>
      </c>
      <c r="L53" s="18">
        <f>_xlfn.PERCENTRANK.INC($G$2:$G$710,G53)</f>
        <v>0.92700000000000005</v>
      </c>
    </row>
    <row r="54" spans="1:12" x14ac:dyDescent="0.35">
      <c r="A54">
        <v>2023</v>
      </c>
      <c r="B54" t="s">
        <v>25</v>
      </c>
      <c r="C54" t="s">
        <v>26</v>
      </c>
      <c r="D54" t="s">
        <v>27</v>
      </c>
      <c r="E54">
        <v>170550</v>
      </c>
      <c r="F54" t="s">
        <v>28</v>
      </c>
      <c r="G54">
        <v>170550</v>
      </c>
      <c r="H54" t="s">
        <v>29</v>
      </c>
      <c r="I54">
        <v>100</v>
      </c>
      <c r="J54" t="s">
        <v>29</v>
      </c>
      <c r="K54" t="s">
        <v>30</v>
      </c>
      <c r="L54" s="18">
        <f>_xlfn.PERCENTRANK.INC($G$2:$G$710,G54)</f>
        <v>0.92600000000000005</v>
      </c>
    </row>
    <row r="55" spans="1:12" x14ac:dyDescent="0.35">
      <c r="A55">
        <v>2023</v>
      </c>
      <c r="B55" t="s">
        <v>25</v>
      </c>
      <c r="C55" t="s">
        <v>26</v>
      </c>
      <c r="D55" t="s">
        <v>27</v>
      </c>
      <c r="E55">
        <v>170500</v>
      </c>
      <c r="F55" t="s">
        <v>28</v>
      </c>
      <c r="G55">
        <v>170500</v>
      </c>
      <c r="H55" t="s">
        <v>29</v>
      </c>
      <c r="I55">
        <v>100</v>
      </c>
      <c r="J55" t="s">
        <v>29</v>
      </c>
      <c r="K55" t="s">
        <v>30</v>
      </c>
      <c r="L55" s="18">
        <f>_xlfn.PERCENTRANK.INC($G$2:$G$710,G55)</f>
        <v>0.92500000000000004</v>
      </c>
    </row>
    <row r="56" spans="1:12" x14ac:dyDescent="0.35">
      <c r="A56">
        <v>2022</v>
      </c>
      <c r="B56" t="s">
        <v>25</v>
      </c>
      <c r="C56" t="s">
        <v>26</v>
      </c>
      <c r="D56" t="s">
        <v>27</v>
      </c>
      <c r="E56">
        <v>170000</v>
      </c>
      <c r="F56" t="s">
        <v>28</v>
      </c>
      <c r="G56">
        <v>170000</v>
      </c>
      <c r="H56" t="s">
        <v>29</v>
      </c>
      <c r="I56">
        <v>100</v>
      </c>
      <c r="J56" t="s">
        <v>29</v>
      </c>
      <c r="K56" t="s">
        <v>30</v>
      </c>
      <c r="L56" s="18">
        <f>_xlfn.PERCENTRANK.INC($G$2:$G$710,G56)</f>
        <v>0.91800000000000004</v>
      </c>
    </row>
    <row r="57" spans="1:12" x14ac:dyDescent="0.35">
      <c r="A57">
        <v>2022</v>
      </c>
      <c r="B57" t="s">
        <v>25</v>
      </c>
      <c r="C57" t="s">
        <v>26</v>
      </c>
      <c r="D57" t="s">
        <v>27</v>
      </c>
      <c r="E57">
        <v>170000</v>
      </c>
      <c r="F57" t="s">
        <v>28</v>
      </c>
      <c r="G57">
        <v>170000</v>
      </c>
      <c r="H57" t="s">
        <v>29</v>
      </c>
      <c r="I57">
        <v>100</v>
      </c>
      <c r="J57" t="s">
        <v>29</v>
      </c>
      <c r="K57" t="s">
        <v>30</v>
      </c>
      <c r="L57" s="18">
        <f>_xlfn.PERCENTRANK.INC($G$2:$G$710,G57)</f>
        <v>0.91800000000000004</v>
      </c>
    </row>
    <row r="58" spans="1:12" x14ac:dyDescent="0.35">
      <c r="A58">
        <v>2022</v>
      </c>
      <c r="B58" t="s">
        <v>25</v>
      </c>
      <c r="C58" t="s">
        <v>26</v>
      </c>
      <c r="D58" t="s">
        <v>27</v>
      </c>
      <c r="E58">
        <v>170000</v>
      </c>
      <c r="F58" t="s">
        <v>28</v>
      </c>
      <c r="G58">
        <v>170000</v>
      </c>
      <c r="H58" t="s">
        <v>29</v>
      </c>
      <c r="I58">
        <v>100</v>
      </c>
      <c r="J58" t="s">
        <v>29</v>
      </c>
      <c r="K58" t="s">
        <v>30</v>
      </c>
      <c r="L58" s="18">
        <f>_xlfn.PERCENTRANK.INC($G$2:$G$710,G58)</f>
        <v>0.91800000000000004</v>
      </c>
    </row>
    <row r="59" spans="1:12" x14ac:dyDescent="0.35">
      <c r="A59">
        <v>2021</v>
      </c>
      <c r="B59" t="s">
        <v>25</v>
      </c>
      <c r="C59" t="s">
        <v>26</v>
      </c>
      <c r="D59" t="s">
        <v>45</v>
      </c>
      <c r="E59">
        <v>170000</v>
      </c>
      <c r="F59" t="s">
        <v>28</v>
      </c>
      <c r="G59">
        <v>170000</v>
      </c>
      <c r="H59" t="s">
        <v>29</v>
      </c>
      <c r="I59">
        <v>100</v>
      </c>
      <c r="J59" t="s">
        <v>29</v>
      </c>
      <c r="K59" t="s">
        <v>35</v>
      </c>
      <c r="L59" s="18">
        <f>_xlfn.PERCENTRANK.INC($G$2:$G$710,G59)</f>
        <v>0.91800000000000004</v>
      </c>
    </row>
    <row r="60" spans="1:12" x14ac:dyDescent="0.35">
      <c r="A60">
        <v>2021</v>
      </c>
      <c r="B60" t="s">
        <v>25</v>
      </c>
      <c r="C60" t="s">
        <v>26</v>
      </c>
      <c r="D60" t="s">
        <v>86</v>
      </c>
      <c r="E60">
        <v>170000</v>
      </c>
      <c r="F60" t="s">
        <v>28</v>
      </c>
      <c r="G60">
        <v>170000</v>
      </c>
      <c r="H60" t="s">
        <v>29</v>
      </c>
      <c r="I60">
        <v>100</v>
      </c>
      <c r="J60" t="s">
        <v>29</v>
      </c>
      <c r="K60" t="s">
        <v>30</v>
      </c>
      <c r="L60" s="18">
        <f>_xlfn.PERCENTRANK.INC($G$2:$G$710,G60)</f>
        <v>0.91800000000000004</v>
      </c>
    </row>
    <row r="61" spans="1:12" x14ac:dyDescent="0.35">
      <c r="A61">
        <v>2023</v>
      </c>
      <c r="B61" t="s">
        <v>25</v>
      </c>
      <c r="C61" t="s">
        <v>26</v>
      </c>
      <c r="D61" t="s">
        <v>27</v>
      </c>
      <c r="E61">
        <v>169000</v>
      </c>
      <c r="F61" t="s">
        <v>28</v>
      </c>
      <c r="G61">
        <v>169000</v>
      </c>
      <c r="H61" t="s">
        <v>29</v>
      </c>
      <c r="I61">
        <v>0</v>
      </c>
      <c r="J61" t="s">
        <v>29</v>
      </c>
      <c r="K61" t="s">
        <v>30</v>
      </c>
      <c r="L61" s="18">
        <f>_xlfn.PERCENTRANK.INC($G$2:$G$710,G61)</f>
        <v>0.90200000000000002</v>
      </c>
    </row>
    <row r="62" spans="1:12" x14ac:dyDescent="0.35">
      <c r="A62">
        <v>2023</v>
      </c>
      <c r="B62" t="s">
        <v>25</v>
      </c>
      <c r="C62" t="s">
        <v>26</v>
      </c>
      <c r="D62" t="s">
        <v>27</v>
      </c>
      <c r="E62">
        <v>169000</v>
      </c>
      <c r="F62" t="s">
        <v>28</v>
      </c>
      <c r="G62">
        <v>169000</v>
      </c>
      <c r="H62" t="s">
        <v>29</v>
      </c>
      <c r="I62">
        <v>0</v>
      </c>
      <c r="J62" t="s">
        <v>29</v>
      </c>
      <c r="K62" t="s">
        <v>30</v>
      </c>
      <c r="L62" s="18">
        <f>_xlfn.PERCENTRANK.INC($G$2:$G$710,G62)</f>
        <v>0.90200000000000002</v>
      </c>
    </row>
    <row r="63" spans="1:12" x14ac:dyDescent="0.35">
      <c r="A63">
        <v>2023</v>
      </c>
      <c r="B63" t="s">
        <v>25</v>
      </c>
      <c r="C63" t="s">
        <v>26</v>
      </c>
      <c r="D63" t="s">
        <v>27</v>
      </c>
      <c r="E63">
        <v>169000</v>
      </c>
      <c r="F63" t="s">
        <v>28</v>
      </c>
      <c r="G63">
        <v>169000</v>
      </c>
      <c r="H63" t="s">
        <v>29</v>
      </c>
      <c r="I63">
        <v>0</v>
      </c>
      <c r="J63" t="s">
        <v>29</v>
      </c>
      <c r="K63" t="s">
        <v>30</v>
      </c>
      <c r="L63" s="18">
        <f>_xlfn.PERCENTRANK.INC($G$2:$G$710,G63)</f>
        <v>0.90200000000000002</v>
      </c>
    </row>
    <row r="64" spans="1:12" x14ac:dyDescent="0.35">
      <c r="A64">
        <v>2022</v>
      </c>
      <c r="B64" t="s">
        <v>25</v>
      </c>
      <c r="C64" t="s">
        <v>26</v>
      </c>
      <c r="D64" t="s">
        <v>27</v>
      </c>
      <c r="E64">
        <v>169000</v>
      </c>
      <c r="F64" t="s">
        <v>28</v>
      </c>
      <c r="G64">
        <v>169000</v>
      </c>
      <c r="H64" t="s">
        <v>29</v>
      </c>
      <c r="I64">
        <v>0</v>
      </c>
      <c r="J64" t="s">
        <v>29</v>
      </c>
      <c r="K64" t="s">
        <v>30</v>
      </c>
      <c r="L64" s="18">
        <f>_xlfn.PERCENTRANK.INC($G$2:$G$710,G64)</f>
        <v>0.90200000000000002</v>
      </c>
    </row>
    <row r="65" spans="1:12" x14ac:dyDescent="0.35">
      <c r="A65">
        <v>2022</v>
      </c>
      <c r="B65" t="s">
        <v>25</v>
      </c>
      <c r="C65" t="s">
        <v>26</v>
      </c>
      <c r="D65" t="s">
        <v>27</v>
      </c>
      <c r="E65">
        <v>169000</v>
      </c>
      <c r="F65" t="s">
        <v>28</v>
      </c>
      <c r="G65">
        <v>169000</v>
      </c>
      <c r="H65" t="s">
        <v>29</v>
      </c>
      <c r="I65">
        <v>0</v>
      </c>
      <c r="J65" t="s">
        <v>29</v>
      </c>
      <c r="K65" t="s">
        <v>30</v>
      </c>
      <c r="L65" s="18">
        <f>_xlfn.PERCENTRANK.INC($G$2:$G$710,G65)</f>
        <v>0.90200000000000002</v>
      </c>
    </row>
    <row r="66" spans="1:12" x14ac:dyDescent="0.35">
      <c r="A66">
        <v>2022</v>
      </c>
      <c r="B66" t="s">
        <v>25</v>
      </c>
      <c r="C66" t="s">
        <v>26</v>
      </c>
      <c r="D66" t="s">
        <v>27</v>
      </c>
      <c r="E66">
        <v>169000</v>
      </c>
      <c r="F66" t="s">
        <v>28</v>
      </c>
      <c r="G66">
        <v>169000</v>
      </c>
      <c r="H66" t="s">
        <v>29</v>
      </c>
      <c r="I66">
        <v>0</v>
      </c>
      <c r="J66" t="s">
        <v>29</v>
      </c>
      <c r="K66" t="s">
        <v>30</v>
      </c>
      <c r="L66" s="18">
        <f>_xlfn.PERCENTRANK.INC($G$2:$G$710,G66)</f>
        <v>0.90200000000000002</v>
      </c>
    </row>
    <row r="67" spans="1:12" x14ac:dyDescent="0.35">
      <c r="A67">
        <v>2022</v>
      </c>
      <c r="B67" t="s">
        <v>25</v>
      </c>
      <c r="C67" t="s">
        <v>26</v>
      </c>
      <c r="D67" t="s">
        <v>27</v>
      </c>
      <c r="E67">
        <v>169000</v>
      </c>
      <c r="F67" t="s">
        <v>28</v>
      </c>
      <c r="G67">
        <v>169000</v>
      </c>
      <c r="H67" t="s">
        <v>29</v>
      </c>
      <c r="I67">
        <v>0</v>
      </c>
      <c r="J67" t="s">
        <v>29</v>
      </c>
      <c r="K67" t="s">
        <v>30</v>
      </c>
      <c r="L67" s="18">
        <f>_xlfn.PERCENTRANK.INC($G$2:$G$710,G67)</f>
        <v>0.90200000000000002</v>
      </c>
    </row>
    <row r="68" spans="1:12" x14ac:dyDescent="0.35">
      <c r="A68">
        <v>2022</v>
      </c>
      <c r="B68" t="s">
        <v>25</v>
      </c>
      <c r="C68" t="s">
        <v>26</v>
      </c>
      <c r="D68" t="s">
        <v>27</v>
      </c>
      <c r="E68">
        <v>169000</v>
      </c>
      <c r="F68" t="s">
        <v>28</v>
      </c>
      <c r="G68">
        <v>169000</v>
      </c>
      <c r="H68" t="s">
        <v>29</v>
      </c>
      <c r="I68">
        <v>0</v>
      </c>
      <c r="J68" t="s">
        <v>29</v>
      </c>
      <c r="K68" t="s">
        <v>30</v>
      </c>
      <c r="L68" s="18">
        <f>_xlfn.PERCENTRANK.INC($G$2:$G$710,G68)</f>
        <v>0.90200000000000002</v>
      </c>
    </row>
    <row r="69" spans="1:12" x14ac:dyDescent="0.35">
      <c r="A69">
        <v>2022</v>
      </c>
      <c r="B69" t="s">
        <v>25</v>
      </c>
      <c r="C69" t="s">
        <v>26</v>
      </c>
      <c r="D69" t="s">
        <v>27</v>
      </c>
      <c r="E69">
        <v>169000</v>
      </c>
      <c r="F69" t="s">
        <v>28</v>
      </c>
      <c r="G69">
        <v>169000</v>
      </c>
      <c r="H69" t="s">
        <v>29</v>
      </c>
      <c r="I69">
        <v>0</v>
      </c>
      <c r="J69" t="s">
        <v>29</v>
      </c>
      <c r="K69" t="s">
        <v>30</v>
      </c>
      <c r="L69" s="18">
        <f>_xlfn.PERCENTRANK.INC($G$2:$G$710,G69)</f>
        <v>0.90200000000000002</v>
      </c>
    </row>
    <row r="70" spans="1:12" x14ac:dyDescent="0.35">
      <c r="A70">
        <v>2022</v>
      </c>
      <c r="B70" t="s">
        <v>25</v>
      </c>
      <c r="C70" t="s">
        <v>26</v>
      </c>
      <c r="D70" t="s">
        <v>27</v>
      </c>
      <c r="E70">
        <v>169000</v>
      </c>
      <c r="F70" t="s">
        <v>28</v>
      </c>
      <c r="G70">
        <v>169000</v>
      </c>
      <c r="H70" t="s">
        <v>29</v>
      </c>
      <c r="I70">
        <v>0</v>
      </c>
      <c r="J70" t="s">
        <v>29</v>
      </c>
      <c r="K70" t="s">
        <v>30</v>
      </c>
      <c r="L70" s="18">
        <f>_xlfn.PERCENTRANK.INC($G$2:$G$710,G70)</f>
        <v>0.90200000000000002</v>
      </c>
    </row>
    <row r="71" spans="1:12" x14ac:dyDescent="0.35">
      <c r="A71">
        <v>2022</v>
      </c>
      <c r="B71" t="s">
        <v>25</v>
      </c>
      <c r="C71" t="s">
        <v>26</v>
      </c>
      <c r="D71" t="s">
        <v>27</v>
      </c>
      <c r="E71">
        <v>169000</v>
      </c>
      <c r="F71" t="s">
        <v>28</v>
      </c>
      <c r="G71">
        <v>169000</v>
      </c>
      <c r="H71" t="s">
        <v>29</v>
      </c>
      <c r="I71">
        <v>0</v>
      </c>
      <c r="J71" t="s">
        <v>29</v>
      </c>
      <c r="K71" t="s">
        <v>30</v>
      </c>
      <c r="L71" s="18">
        <f>_xlfn.PERCENTRANK.INC($G$2:$G$710,G71)</f>
        <v>0.90200000000000002</v>
      </c>
    </row>
    <row r="72" spans="1:12" x14ac:dyDescent="0.35">
      <c r="A72">
        <v>2023</v>
      </c>
      <c r="B72" t="s">
        <v>25</v>
      </c>
      <c r="C72" t="s">
        <v>26</v>
      </c>
      <c r="D72" t="s">
        <v>27</v>
      </c>
      <c r="E72">
        <v>168400</v>
      </c>
      <c r="F72" t="s">
        <v>28</v>
      </c>
      <c r="G72">
        <v>168400</v>
      </c>
      <c r="H72" t="s">
        <v>29</v>
      </c>
      <c r="I72">
        <v>0</v>
      </c>
      <c r="J72" t="s">
        <v>29</v>
      </c>
      <c r="K72" t="s">
        <v>30</v>
      </c>
      <c r="L72" s="18">
        <f>_xlfn.PERCENTRANK.INC($G$2:$G$710,G72)</f>
        <v>0.90100000000000002</v>
      </c>
    </row>
    <row r="73" spans="1:12" x14ac:dyDescent="0.35">
      <c r="A73">
        <v>2022</v>
      </c>
      <c r="B73" t="s">
        <v>31</v>
      </c>
      <c r="C73" t="s">
        <v>26</v>
      </c>
      <c r="D73" t="s">
        <v>27</v>
      </c>
      <c r="E73">
        <v>167000</v>
      </c>
      <c r="F73" t="s">
        <v>28</v>
      </c>
      <c r="G73">
        <v>167000</v>
      </c>
      <c r="H73" t="s">
        <v>29</v>
      </c>
      <c r="I73">
        <v>100</v>
      </c>
      <c r="J73" t="s">
        <v>29</v>
      </c>
      <c r="K73" t="s">
        <v>30</v>
      </c>
      <c r="L73" s="18">
        <f>_xlfn.PERCENTRANK.INC($G$2:$G$710,G73)</f>
        <v>0.89900000000000002</v>
      </c>
    </row>
    <row r="74" spans="1:12" x14ac:dyDescent="0.35">
      <c r="A74">
        <v>2022</v>
      </c>
      <c r="B74" t="s">
        <v>25</v>
      </c>
      <c r="C74" t="s">
        <v>26</v>
      </c>
      <c r="D74" t="s">
        <v>27</v>
      </c>
      <c r="E74">
        <v>166700</v>
      </c>
      <c r="F74" t="s">
        <v>28</v>
      </c>
      <c r="G74">
        <v>166700</v>
      </c>
      <c r="H74" t="s">
        <v>29</v>
      </c>
      <c r="I74">
        <v>0</v>
      </c>
      <c r="J74" t="s">
        <v>29</v>
      </c>
      <c r="K74" t="s">
        <v>30</v>
      </c>
      <c r="L74" s="18">
        <f>_xlfn.PERCENTRANK.INC($G$2:$G$710,G74)</f>
        <v>0.89600000000000002</v>
      </c>
    </row>
    <row r="75" spans="1:12" x14ac:dyDescent="0.35">
      <c r="A75">
        <v>2022</v>
      </c>
      <c r="B75" t="s">
        <v>25</v>
      </c>
      <c r="C75" t="s">
        <v>26</v>
      </c>
      <c r="D75" t="s">
        <v>27</v>
      </c>
      <c r="E75">
        <v>166700</v>
      </c>
      <c r="F75" t="s">
        <v>28</v>
      </c>
      <c r="G75">
        <v>166700</v>
      </c>
      <c r="H75" t="s">
        <v>29</v>
      </c>
      <c r="I75">
        <v>0</v>
      </c>
      <c r="J75" t="s">
        <v>29</v>
      </c>
      <c r="K75" t="s">
        <v>30</v>
      </c>
      <c r="L75" s="18">
        <f>_xlfn.PERCENTRANK.INC($G$2:$G$710,G75)</f>
        <v>0.89600000000000002</v>
      </c>
    </row>
    <row r="76" spans="1:12" x14ac:dyDescent="0.35">
      <c r="A76">
        <v>2023</v>
      </c>
      <c r="B76" t="s">
        <v>25</v>
      </c>
      <c r="C76" t="s">
        <v>26</v>
      </c>
      <c r="D76" t="s">
        <v>27</v>
      </c>
      <c r="E76">
        <v>165000</v>
      </c>
      <c r="F76" t="s">
        <v>28</v>
      </c>
      <c r="G76">
        <v>165000</v>
      </c>
      <c r="H76" t="s">
        <v>29</v>
      </c>
      <c r="I76">
        <v>100</v>
      </c>
      <c r="J76" t="s">
        <v>29</v>
      </c>
      <c r="K76" t="s">
        <v>30</v>
      </c>
      <c r="L76" s="18">
        <f>_xlfn.PERCENTRANK.INC($G$2:$G$710,G76)</f>
        <v>0.88800000000000001</v>
      </c>
    </row>
    <row r="77" spans="1:12" x14ac:dyDescent="0.35">
      <c r="A77">
        <v>2023</v>
      </c>
      <c r="B77" t="s">
        <v>25</v>
      </c>
      <c r="C77" t="s">
        <v>26</v>
      </c>
      <c r="D77" t="s">
        <v>27</v>
      </c>
      <c r="E77">
        <v>165000</v>
      </c>
      <c r="F77" t="s">
        <v>28</v>
      </c>
      <c r="G77">
        <v>165000</v>
      </c>
      <c r="H77" t="s">
        <v>29</v>
      </c>
      <c r="I77">
        <v>100</v>
      </c>
      <c r="J77" t="s">
        <v>29</v>
      </c>
      <c r="K77" t="s">
        <v>30</v>
      </c>
      <c r="L77" s="18">
        <f>_xlfn.PERCENTRANK.INC($G$2:$G$710,G77)</f>
        <v>0.88800000000000001</v>
      </c>
    </row>
    <row r="78" spans="1:12" x14ac:dyDescent="0.35">
      <c r="A78">
        <v>2023</v>
      </c>
      <c r="B78" t="s">
        <v>25</v>
      </c>
      <c r="C78" t="s">
        <v>26</v>
      </c>
      <c r="D78" t="s">
        <v>27</v>
      </c>
      <c r="E78">
        <v>165000</v>
      </c>
      <c r="F78" t="s">
        <v>28</v>
      </c>
      <c r="G78">
        <v>165000</v>
      </c>
      <c r="H78" t="s">
        <v>29</v>
      </c>
      <c r="I78">
        <v>100</v>
      </c>
      <c r="J78" t="s">
        <v>29</v>
      </c>
      <c r="K78" t="s">
        <v>30</v>
      </c>
      <c r="L78" s="18">
        <f>_xlfn.PERCENTRANK.INC($G$2:$G$710,G78)</f>
        <v>0.88800000000000001</v>
      </c>
    </row>
    <row r="79" spans="1:12" x14ac:dyDescent="0.35">
      <c r="A79">
        <v>2023</v>
      </c>
      <c r="B79" t="s">
        <v>31</v>
      </c>
      <c r="C79" t="s">
        <v>26</v>
      </c>
      <c r="D79" t="s">
        <v>27</v>
      </c>
      <c r="E79">
        <v>165000</v>
      </c>
      <c r="F79" t="s">
        <v>28</v>
      </c>
      <c r="G79">
        <v>165000</v>
      </c>
      <c r="H79" t="s">
        <v>29</v>
      </c>
      <c r="I79">
        <v>0</v>
      </c>
      <c r="J79" t="s">
        <v>29</v>
      </c>
      <c r="K79" t="s">
        <v>30</v>
      </c>
      <c r="L79" s="18">
        <f>_xlfn.PERCENTRANK.INC($G$2:$G$710,G79)</f>
        <v>0.88800000000000001</v>
      </c>
    </row>
    <row r="80" spans="1:12" x14ac:dyDescent="0.35">
      <c r="A80">
        <v>2022</v>
      </c>
      <c r="B80" t="s">
        <v>31</v>
      </c>
      <c r="C80" t="s">
        <v>26</v>
      </c>
      <c r="D80" t="s">
        <v>27</v>
      </c>
      <c r="E80">
        <v>165000</v>
      </c>
      <c r="F80" t="s">
        <v>28</v>
      </c>
      <c r="G80">
        <v>165000</v>
      </c>
      <c r="H80" t="s">
        <v>29</v>
      </c>
      <c r="I80">
        <v>0</v>
      </c>
      <c r="J80" t="s">
        <v>29</v>
      </c>
      <c r="K80" t="s">
        <v>30</v>
      </c>
      <c r="L80" s="18">
        <f>_xlfn.PERCENTRANK.INC($G$2:$G$710,G80)</f>
        <v>0.88800000000000001</v>
      </c>
    </row>
    <row r="81" spans="1:12" x14ac:dyDescent="0.35">
      <c r="A81">
        <v>2022</v>
      </c>
      <c r="B81" t="s">
        <v>31</v>
      </c>
      <c r="C81" t="s">
        <v>26</v>
      </c>
      <c r="D81" t="s">
        <v>27</v>
      </c>
      <c r="E81">
        <v>165000</v>
      </c>
      <c r="F81" t="s">
        <v>28</v>
      </c>
      <c r="G81">
        <v>165000</v>
      </c>
      <c r="H81" t="s">
        <v>29</v>
      </c>
      <c r="I81">
        <v>0</v>
      </c>
      <c r="J81" t="s">
        <v>29</v>
      </c>
      <c r="K81" t="s">
        <v>30</v>
      </c>
      <c r="L81" s="18">
        <f>_xlfn.PERCENTRANK.INC($G$2:$G$710,G81)</f>
        <v>0.88800000000000001</v>
      </c>
    </row>
    <row r="82" spans="1:12" x14ac:dyDescent="0.35">
      <c r="A82">
        <v>2022</v>
      </c>
      <c r="B82" t="s">
        <v>25</v>
      </c>
      <c r="C82" t="s">
        <v>26</v>
      </c>
      <c r="D82" t="s">
        <v>27</v>
      </c>
      <c r="E82">
        <v>164000</v>
      </c>
      <c r="F82" t="s">
        <v>28</v>
      </c>
      <c r="G82">
        <v>164000</v>
      </c>
      <c r="H82" t="s">
        <v>29</v>
      </c>
      <c r="I82">
        <v>0</v>
      </c>
      <c r="J82" t="s">
        <v>29</v>
      </c>
      <c r="K82" t="s">
        <v>30</v>
      </c>
      <c r="L82" s="18">
        <f>_xlfn.PERCENTRANK.INC($G$2:$G$710,G82)</f>
        <v>0.88700000000000001</v>
      </c>
    </row>
    <row r="83" spans="1:12" x14ac:dyDescent="0.35">
      <c r="A83">
        <v>2023</v>
      </c>
      <c r="B83" t="s">
        <v>25</v>
      </c>
      <c r="C83" t="s">
        <v>26</v>
      </c>
      <c r="D83" t="s">
        <v>27</v>
      </c>
      <c r="E83">
        <v>161500</v>
      </c>
      <c r="F83" t="s">
        <v>28</v>
      </c>
      <c r="G83">
        <v>161500</v>
      </c>
      <c r="H83" t="s">
        <v>29</v>
      </c>
      <c r="I83">
        <v>100</v>
      </c>
      <c r="J83" t="s">
        <v>29</v>
      </c>
      <c r="K83" t="s">
        <v>30</v>
      </c>
      <c r="L83" s="18">
        <f>_xlfn.PERCENTRANK.INC($G$2:$G$710,G83)</f>
        <v>0.88500000000000001</v>
      </c>
    </row>
    <row r="84" spans="1:12" x14ac:dyDescent="0.35">
      <c r="A84">
        <v>2023</v>
      </c>
      <c r="B84" t="s">
        <v>25</v>
      </c>
      <c r="C84" t="s">
        <v>26</v>
      </c>
      <c r="D84" t="s">
        <v>36</v>
      </c>
      <c r="E84">
        <v>160000</v>
      </c>
      <c r="F84" t="s">
        <v>28</v>
      </c>
      <c r="G84">
        <v>160000</v>
      </c>
      <c r="H84" t="s">
        <v>29</v>
      </c>
      <c r="I84">
        <v>100</v>
      </c>
      <c r="J84" t="s">
        <v>29</v>
      </c>
      <c r="K84" t="s">
        <v>30</v>
      </c>
      <c r="L84" s="18">
        <f>_xlfn.PERCENTRANK.INC($G$2:$G$710,G84)</f>
        <v>0.871</v>
      </c>
    </row>
    <row r="85" spans="1:12" x14ac:dyDescent="0.35">
      <c r="A85">
        <v>2023</v>
      </c>
      <c r="B85" t="s">
        <v>31</v>
      </c>
      <c r="C85" t="s">
        <v>26</v>
      </c>
      <c r="D85" t="s">
        <v>27</v>
      </c>
      <c r="E85">
        <v>160000</v>
      </c>
      <c r="F85" t="s">
        <v>28</v>
      </c>
      <c r="G85">
        <v>160000</v>
      </c>
      <c r="H85" t="s">
        <v>29</v>
      </c>
      <c r="I85">
        <v>0</v>
      </c>
      <c r="J85" t="s">
        <v>29</v>
      </c>
      <c r="K85" t="s">
        <v>30</v>
      </c>
      <c r="L85" s="18">
        <f>_xlfn.PERCENTRANK.INC($G$2:$G$710,G85)</f>
        <v>0.871</v>
      </c>
    </row>
    <row r="86" spans="1:12" x14ac:dyDescent="0.35">
      <c r="A86">
        <v>2023</v>
      </c>
      <c r="B86" t="s">
        <v>25</v>
      </c>
      <c r="C86" t="s">
        <v>26</v>
      </c>
      <c r="D86" t="s">
        <v>51</v>
      </c>
      <c r="E86">
        <v>160000</v>
      </c>
      <c r="F86" t="s">
        <v>28</v>
      </c>
      <c r="G86">
        <v>160000</v>
      </c>
      <c r="H86" t="s">
        <v>29</v>
      </c>
      <c r="I86">
        <v>0</v>
      </c>
      <c r="J86" t="s">
        <v>29</v>
      </c>
      <c r="K86" t="s">
        <v>30</v>
      </c>
      <c r="L86" s="18">
        <f>_xlfn.PERCENTRANK.INC($G$2:$G$710,G86)</f>
        <v>0.871</v>
      </c>
    </row>
    <row r="87" spans="1:12" x14ac:dyDescent="0.35">
      <c r="A87">
        <v>2023</v>
      </c>
      <c r="B87" t="s">
        <v>25</v>
      </c>
      <c r="C87" t="s">
        <v>26</v>
      </c>
      <c r="D87" t="s">
        <v>27</v>
      </c>
      <c r="E87">
        <v>160000</v>
      </c>
      <c r="F87" t="s">
        <v>28</v>
      </c>
      <c r="G87">
        <v>160000</v>
      </c>
      <c r="H87" t="s">
        <v>29</v>
      </c>
      <c r="I87">
        <v>100</v>
      </c>
      <c r="J87" t="s">
        <v>29</v>
      </c>
      <c r="K87" t="s">
        <v>30</v>
      </c>
      <c r="L87" s="18">
        <f>_xlfn.PERCENTRANK.INC($G$2:$G$710,G87)</f>
        <v>0.871</v>
      </c>
    </row>
    <row r="88" spans="1:12" x14ac:dyDescent="0.35">
      <c r="A88">
        <v>2023</v>
      </c>
      <c r="B88" t="s">
        <v>31</v>
      </c>
      <c r="C88" t="s">
        <v>26</v>
      </c>
      <c r="D88" t="s">
        <v>27</v>
      </c>
      <c r="E88">
        <v>160000</v>
      </c>
      <c r="F88" t="s">
        <v>28</v>
      </c>
      <c r="G88">
        <v>160000</v>
      </c>
      <c r="H88" t="s">
        <v>29</v>
      </c>
      <c r="I88">
        <v>0</v>
      </c>
      <c r="J88" t="s">
        <v>29</v>
      </c>
      <c r="K88" t="s">
        <v>30</v>
      </c>
      <c r="L88" s="18">
        <f>_xlfn.PERCENTRANK.INC($G$2:$G$710,G88)</f>
        <v>0.871</v>
      </c>
    </row>
    <row r="89" spans="1:12" x14ac:dyDescent="0.35">
      <c r="A89">
        <v>2023</v>
      </c>
      <c r="B89" t="s">
        <v>25</v>
      </c>
      <c r="C89" t="s">
        <v>26</v>
      </c>
      <c r="D89" t="s">
        <v>27</v>
      </c>
      <c r="E89">
        <v>160000</v>
      </c>
      <c r="F89" t="s">
        <v>28</v>
      </c>
      <c r="G89">
        <v>160000</v>
      </c>
      <c r="H89" t="s">
        <v>29</v>
      </c>
      <c r="I89">
        <v>100</v>
      </c>
      <c r="J89" t="s">
        <v>29</v>
      </c>
      <c r="K89" t="s">
        <v>30</v>
      </c>
      <c r="L89" s="18">
        <f>_xlfn.PERCENTRANK.INC($G$2:$G$710,G89)</f>
        <v>0.871</v>
      </c>
    </row>
    <row r="90" spans="1:12" x14ac:dyDescent="0.35">
      <c r="A90">
        <v>2022</v>
      </c>
      <c r="B90" t="s">
        <v>31</v>
      </c>
      <c r="C90" t="s">
        <v>26</v>
      </c>
      <c r="D90" t="s">
        <v>27</v>
      </c>
      <c r="E90">
        <v>160000</v>
      </c>
      <c r="F90" t="s">
        <v>28</v>
      </c>
      <c r="G90">
        <v>160000</v>
      </c>
      <c r="H90" t="s">
        <v>29</v>
      </c>
      <c r="I90">
        <v>0</v>
      </c>
      <c r="J90" t="s">
        <v>29</v>
      </c>
      <c r="K90" t="s">
        <v>30</v>
      </c>
      <c r="L90" s="18">
        <f>_xlfn.PERCENTRANK.INC($G$2:$G$710,G90)</f>
        <v>0.871</v>
      </c>
    </row>
    <row r="91" spans="1:12" x14ac:dyDescent="0.35">
      <c r="A91">
        <v>2022</v>
      </c>
      <c r="B91" t="s">
        <v>31</v>
      </c>
      <c r="C91" t="s">
        <v>26</v>
      </c>
      <c r="D91" t="s">
        <v>27</v>
      </c>
      <c r="E91">
        <v>160000</v>
      </c>
      <c r="F91" t="s">
        <v>28</v>
      </c>
      <c r="G91">
        <v>160000</v>
      </c>
      <c r="H91" t="s">
        <v>29</v>
      </c>
      <c r="I91">
        <v>0</v>
      </c>
      <c r="J91" t="s">
        <v>29</v>
      </c>
      <c r="K91" t="s">
        <v>30</v>
      </c>
      <c r="L91" s="18">
        <f>_xlfn.PERCENTRANK.INC($G$2:$G$710,G91)</f>
        <v>0.871</v>
      </c>
    </row>
    <row r="92" spans="1:12" x14ac:dyDescent="0.35">
      <c r="A92">
        <v>2022</v>
      </c>
      <c r="B92" t="s">
        <v>31</v>
      </c>
      <c r="C92" t="s">
        <v>26</v>
      </c>
      <c r="D92" t="s">
        <v>27</v>
      </c>
      <c r="E92">
        <v>160000</v>
      </c>
      <c r="F92" t="s">
        <v>28</v>
      </c>
      <c r="G92">
        <v>160000</v>
      </c>
      <c r="H92" t="s">
        <v>29</v>
      </c>
      <c r="I92">
        <v>0</v>
      </c>
      <c r="J92" t="s">
        <v>29</v>
      </c>
      <c r="K92" t="s">
        <v>30</v>
      </c>
      <c r="L92" s="18">
        <f>_xlfn.PERCENTRANK.INC($G$2:$G$710,G92)</f>
        <v>0.871</v>
      </c>
    </row>
    <row r="93" spans="1:12" x14ac:dyDescent="0.35">
      <c r="A93">
        <v>2022</v>
      </c>
      <c r="B93" t="s">
        <v>31</v>
      </c>
      <c r="C93" t="s">
        <v>26</v>
      </c>
      <c r="D93" t="s">
        <v>27</v>
      </c>
      <c r="E93">
        <v>160000</v>
      </c>
      <c r="F93" t="s">
        <v>28</v>
      </c>
      <c r="G93">
        <v>160000</v>
      </c>
      <c r="H93" t="s">
        <v>29</v>
      </c>
      <c r="I93">
        <v>0</v>
      </c>
      <c r="J93" t="s">
        <v>29</v>
      </c>
      <c r="K93" t="s">
        <v>30</v>
      </c>
      <c r="L93" s="18">
        <f>_xlfn.PERCENTRANK.INC($G$2:$G$710,G93)</f>
        <v>0.871</v>
      </c>
    </row>
    <row r="94" spans="1:12" x14ac:dyDescent="0.35">
      <c r="A94">
        <v>2023</v>
      </c>
      <c r="B94" t="s">
        <v>31</v>
      </c>
      <c r="C94" t="s">
        <v>26</v>
      </c>
      <c r="D94" t="s">
        <v>36</v>
      </c>
      <c r="E94">
        <v>155000</v>
      </c>
      <c r="F94" t="s">
        <v>28</v>
      </c>
      <c r="G94">
        <v>155000</v>
      </c>
      <c r="H94" t="s">
        <v>29</v>
      </c>
      <c r="I94">
        <v>0</v>
      </c>
      <c r="J94" t="s">
        <v>29</v>
      </c>
      <c r="K94" t="s">
        <v>30</v>
      </c>
      <c r="L94" s="18">
        <f>_xlfn.PERCENTRANK.INC($G$2:$G$710,G94)</f>
        <v>0.86</v>
      </c>
    </row>
    <row r="95" spans="1:12" x14ac:dyDescent="0.35">
      <c r="A95">
        <v>2023</v>
      </c>
      <c r="B95" t="s">
        <v>25</v>
      </c>
      <c r="C95" t="s">
        <v>26</v>
      </c>
      <c r="D95" t="s">
        <v>27</v>
      </c>
      <c r="E95">
        <v>155000</v>
      </c>
      <c r="F95" t="s">
        <v>28</v>
      </c>
      <c r="G95">
        <v>155000</v>
      </c>
      <c r="H95" t="s">
        <v>29</v>
      </c>
      <c r="I95">
        <v>0</v>
      </c>
      <c r="J95" t="s">
        <v>29</v>
      </c>
      <c r="K95" t="s">
        <v>30</v>
      </c>
      <c r="L95" s="18">
        <f>_xlfn.PERCENTRANK.INC($G$2:$G$710,G95)</f>
        <v>0.86</v>
      </c>
    </row>
    <row r="96" spans="1:12" x14ac:dyDescent="0.35">
      <c r="A96">
        <v>2023</v>
      </c>
      <c r="B96" t="s">
        <v>31</v>
      </c>
      <c r="C96" t="s">
        <v>26</v>
      </c>
      <c r="D96" t="s">
        <v>36</v>
      </c>
      <c r="E96">
        <v>155000</v>
      </c>
      <c r="F96" t="s">
        <v>28</v>
      </c>
      <c r="G96">
        <v>155000</v>
      </c>
      <c r="H96" t="s">
        <v>29</v>
      </c>
      <c r="I96">
        <v>0</v>
      </c>
      <c r="J96" t="s">
        <v>29</v>
      </c>
      <c r="K96" t="s">
        <v>30</v>
      </c>
      <c r="L96" s="18">
        <f>_xlfn.PERCENTRANK.INC($G$2:$G$710,G96)</f>
        <v>0.86</v>
      </c>
    </row>
    <row r="97" spans="1:12" x14ac:dyDescent="0.35">
      <c r="A97">
        <v>2023</v>
      </c>
      <c r="B97" t="s">
        <v>31</v>
      </c>
      <c r="C97" t="s">
        <v>26</v>
      </c>
      <c r="D97" t="s">
        <v>36</v>
      </c>
      <c r="E97">
        <v>155000</v>
      </c>
      <c r="F97" t="s">
        <v>28</v>
      </c>
      <c r="G97">
        <v>155000</v>
      </c>
      <c r="H97" t="s">
        <v>29</v>
      </c>
      <c r="I97">
        <v>0</v>
      </c>
      <c r="J97" t="s">
        <v>29</v>
      </c>
      <c r="K97" t="s">
        <v>30</v>
      </c>
      <c r="L97" s="18">
        <f>_xlfn.PERCENTRANK.INC($G$2:$G$710,G97)</f>
        <v>0.86</v>
      </c>
    </row>
    <row r="98" spans="1:12" x14ac:dyDescent="0.35">
      <c r="A98">
        <v>2023</v>
      </c>
      <c r="B98" t="s">
        <v>41</v>
      </c>
      <c r="C98" t="s">
        <v>26</v>
      </c>
      <c r="D98" t="s">
        <v>36</v>
      </c>
      <c r="E98">
        <v>155000</v>
      </c>
      <c r="F98" t="s">
        <v>28</v>
      </c>
      <c r="G98">
        <v>155000</v>
      </c>
      <c r="H98" t="s">
        <v>29</v>
      </c>
      <c r="I98">
        <v>0</v>
      </c>
      <c r="J98" t="s">
        <v>29</v>
      </c>
      <c r="K98" t="s">
        <v>30</v>
      </c>
      <c r="L98" s="18">
        <f>_xlfn.PERCENTRANK.INC($G$2:$G$710,G98)</f>
        <v>0.86</v>
      </c>
    </row>
    <row r="99" spans="1:12" x14ac:dyDescent="0.35">
      <c r="A99">
        <v>2023</v>
      </c>
      <c r="B99" t="s">
        <v>25</v>
      </c>
      <c r="C99" t="s">
        <v>26</v>
      </c>
      <c r="D99" t="s">
        <v>27</v>
      </c>
      <c r="E99">
        <v>155000</v>
      </c>
      <c r="F99" t="s">
        <v>28</v>
      </c>
      <c r="G99">
        <v>155000</v>
      </c>
      <c r="H99" t="s">
        <v>29</v>
      </c>
      <c r="I99">
        <v>100</v>
      </c>
      <c r="J99" t="s">
        <v>29</v>
      </c>
      <c r="K99" t="s">
        <v>30</v>
      </c>
      <c r="L99" s="18">
        <f>_xlfn.PERCENTRANK.INC($G$2:$G$710,G99)</f>
        <v>0.86</v>
      </c>
    </row>
    <row r="100" spans="1:12" x14ac:dyDescent="0.35">
      <c r="A100">
        <v>2022</v>
      </c>
      <c r="B100" t="s">
        <v>31</v>
      </c>
      <c r="C100" t="s">
        <v>26</v>
      </c>
      <c r="D100" t="s">
        <v>36</v>
      </c>
      <c r="E100">
        <v>155000</v>
      </c>
      <c r="F100" t="s">
        <v>28</v>
      </c>
      <c r="G100">
        <v>155000</v>
      </c>
      <c r="H100" t="s">
        <v>29</v>
      </c>
      <c r="I100">
        <v>0</v>
      </c>
      <c r="J100" t="s">
        <v>29</v>
      </c>
      <c r="K100" t="s">
        <v>30</v>
      </c>
      <c r="L100" s="18">
        <f>_xlfn.PERCENTRANK.INC($G$2:$G$710,G100)</f>
        <v>0.86</v>
      </c>
    </row>
    <row r="101" spans="1:12" x14ac:dyDescent="0.35">
      <c r="A101">
        <v>2022</v>
      </c>
      <c r="B101" t="s">
        <v>25</v>
      </c>
      <c r="C101" t="s">
        <v>26</v>
      </c>
      <c r="D101" t="s">
        <v>27</v>
      </c>
      <c r="E101">
        <v>155000</v>
      </c>
      <c r="F101" t="s">
        <v>28</v>
      </c>
      <c r="G101">
        <v>155000</v>
      </c>
      <c r="H101" t="s">
        <v>29</v>
      </c>
      <c r="I101">
        <v>100</v>
      </c>
      <c r="J101" t="s">
        <v>29</v>
      </c>
      <c r="K101" t="s">
        <v>30</v>
      </c>
      <c r="L101" s="18">
        <f>_xlfn.PERCENTRANK.INC($G$2:$G$710,G101)</f>
        <v>0.86</v>
      </c>
    </row>
    <row r="102" spans="1:12" x14ac:dyDescent="0.35">
      <c r="A102">
        <v>2022</v>
      </c>
      <c r="B102" t="s">
        <v>25</v>
      </c>
      <c r="C102" t="s">
        <v>26</v>
      </c>
      <c r="D102" t="s">
        <v>27</v>
      </c>
      <c r="E102">
        <v>154560</v>
      </c>
      <c r="F102" t="s">
        <v>28</v>
      </c>
      <c r="G102">
        <v>154560</v>
      </c>
      <c r="H102" t="s">
        <v>29</v>
      </c>
      <c r="I102">
        <v>0</v>
      </c>
      <c r="J102" t="s">
        <v>29</v>
      </c>
      <c r="K102" t="s">
        <v>30</v>
      </c>
      <c r="L102" s="18">
        <f>_xlfn.PERCENTRANK.INC($G$2:$G$710,G102)</f>
        <v>0.85799999999999998</v>
      </c>
    </row>
    <row r="103" spans="1:12" x14ac:dyDescent="0.35">
      <c r="A103">
        <v>2023</v>
      </c>
      <c r="B103" t="s">
        <v>31</v>
      </c>
      <c r="C103" t="s">
        <v>26</v>
      </c>
      <c r="D103" t="s">
        <v>27</v>
      </c>
      <c r="E103">
        <v>154000</v>
      </c>
      <c r="F103" t="s">
        <v>28</v>
      </c>
      <c r="G103">
        <v>154000</v>
      </c>
      <c r="H103" t="s">
        <v>29</v>
      </c>
      <c r="I103">
        <v>0</v>
      </c>
      <c r="J103" t="s">
        <v>29</v>
      </c>
      <c r="K103" t="s">
        <v>30</v>
      </c>
      <c r="L103" s="18">
        <f>_xlfn.PERCENTRANK.INC($G$2:$G$710,G103)</f>
        <v>0.85699999999999998</v>
      </c>
    </row>
    <row r="104" spans="1:12" x14ac:dyDescent="0.35">
      <c r="A104">
        <v>2023</v>
      </c>
      <c r="B104" t="s">
        <v>25</v>
      </c>
      <c r="C104" t="s">
        <v>26</v>
      </c>
      <c r="D104" t="s">
        <v>27</v>
      </c>
      <c r="E104">
        <v>153600</v>
      </c>
      <c r="F104" t="s">
        <v>28</v>
      </c>
      <c r="G104">
        <v>153600</v>
      </c>
      <c r="H104" t="s">
        <v>29</v>
      </c>
      <c r="I104">
        <v>0</v>
      </c>
      <c r="J104" t="s">
        <v>29</v>
      </c>
      <c r="K104" t="s">
        <v>30</v>
      </c>
      <c r="L104" s="18">
        <f>_xlfn.PERCENTRANK.INC($G$2:$G$710,G104)</f>
        <v>0.84699999999999998</v>
      </c>
    </row>
    <row r="105" spans="1:12" x14ac:dyDescent="0.35">
      <c r="A105">
        <v>2023</v>
      </c>
      <c r="B105" t="s">
        <v>25</v>
      </c>
      <c r="C105" t="s">
        <v>26</v>
      </c>
      <c r="D105" t="s">
        <v>27</v>
      </c>
      <c r="E105">
        <v>153600</v>
      </c>
      <c r="F105" t="s">
        <v>28</v>
      </c>
      <c r="G105">
        <v>153600</v>
      </c>
      <c r="H105" t="s">
        <v>29</v>
      </c>
      <c r="I105">
        <v>0</v>
      </c>
      <c r="J105" t="s">
        <v>29</v>
      </c>
      <c r="K105" t="s">
        <v>30</v>
      </c>
      <c r="L105" s="18">
        <f>_xlfn.PERCENTRANK.INC($G$2:$G$710,G105)</f>
        <v>0.84699999999999998</v>
      </c>
    </row>
    <row r="106" spans="1:12" x14ac:dyDescent="0.35">
      <c r="A106">
        <v>2023</v>
      </c>
      <c r="B106" t="s">
        <v>25</v>
      </c>
      <c r="C106" t="s">
        <v>26</v>
      </c>
      <c r="D106" t="s">
        <v>27</v>
      </c>
      <c r="E106">
        <v>153600</v>
      </c>
      <c r="F106" t="s">
        <v>28</v>
      </c>
      <c r="G106">
        <v>153600</v>
      </c>
      <c r="H106" t="s">
        <v>29</v>
      </c>
      <c r="I106">
        <v>0</v>
      </c>
      <c r="J106" t="s">
        <v>29</v>
      </c>
      <c r="K106" t="s">
        <v>30</v>
      </c>
      <c r="L106" s="18">
        <f>_xlfn.PERCENTRANK.INC($G$2:$G$710,G106)</f>
        <v>0.84699999999999998</v>
      </c>
    </row>
    <row r="107" spans="1:12" x14ac:dyDescent="0.35">
      <c r="A107">
        <v>2023</v>
      </c>
      <c r="B107" t="s">
        <v>25</v>
      </c>
      <c r="C107" t="s">
        <v>26</v>
      </c>
      <c r="D107" t="s">
        <v>27</v>
      </c>
      <c r="E107">
        <v>153600</v>
      </c>
      <c r="F107" t="s">
        <v>28</v>
      </c>
      <c r="G107">
        <v>153600</v>
      </c>
      <c r="H107" t="s">
        <v>29</v>
      </c>
      <c r="I107">
        <v>0</v>
      </c>
      <c r="J107" t="s">
        <v>29</v>
      </c>
      <c r="K107" t="s">
        <v>30</v>
      </c>
      <c r="L107" s="18">
        <f>_xlfn.PERCENTRANK.INC($G$2:$G$710,G107)</f>
        <v>0.84699999999999998</v>
      </c>
    </row>
    <row r="108" spans="1:12" x14ac:dyDescent="0.35">
      <c r="A108">
        <v>2023</v>
      </c>
      <c r="B108" t="s">
        <v>25</v>
      </c>
      <c r="C108" t="s">
        <v>26</v>
      </c>
      <c r="D108" t="s">
        <v>27</v>
      </c>
      <c r="E108">
        <v>153600</v>
      </c>
      <c r="F108" t="s">
        <v>28</v>
      </c>
      <c r="G108">
        <v>153600</v>
      </c>
      <c r="H108" t="s">
        <v>29</v>
      </c>
      <c r="I108">
        <v>0</v>
      </c>
      <c r="J108" t="s">
        <v>29</v>
      </c>
      <c r="K108" t="s">
        <v>30</v>
      </c>
      <c r="L108" s="18">
        <f>_xlfn.PERCENTRANK.INC($G$2:$G$710,G108)</f>
        <v>0.84699999999999998</v>
      </c>
    </row>
    <row r="109" spans="1:12" x14ac:dyDescent="0.35">
      <c r="A109">
        <v>2023</v>
      </c>
      <c r="B109" t="s">
        <v>25</v>
      </c>
      <c r="C109" t="s">
        <v>26</v>
      </c>
      <c r="D109" t="s">
        <v>27</v>
      </c>
      <c r="E109">
        <v>153600</v>
      </c>
      <c r="F109" t="s">
        <v>28</v>
      </c>
      <c r="G109">
        <v>153600</v>
      </c>
      <c r="H109" t="s">
        <v>29</v>
      </c>
      <c r="I109">
        <v>0</v>
      </c>
      <c r="J109" t="s">
        <v>29</v>
      </c>
      <c r="K109" t="s">
        <v>30</v>
      </c>
      <c r="L109" s="18">
        <f>_xlfn.PERCENTRANK.INC($G$2:$G$710,G109)</f>
        <v>0.84699999999999998</v>
      </c>
    </row>
    <row r="110" spans="1:12" x14ac:dyDescent="0.35">
      <c r="A110">
        <v>2023</v>
      </c>
      <c r="B110" t="s">
        <v>25</v>
      </c>
      <c r="C110" t="s">
        <v>26</v>
      </c>
      <c r="D110" t="s">
        <v>27</v>
      </c>
      <c r="E110">
        <v>153600</v>
      </c>
      <c r="F110" t="s">
        <v>28</v>
      </c>
      <c r="G110">
        <v>153600</v>
      </c>
      <c r="H110" t="s">
        <v>29</v>
      </c>
      <c r="I110">
        <v>0</v>
      </c>
      <c r="J110" t="s">
        <v>29</v>
      </c>
      <c r="K110" t="s">
        <v>30</v>
      </c>
      <c r="L110" s="18">
        <f>_xlfn.PERCENTRANK.INC($G$2:$G$710,G110)</f>
        <v>0.84699999999999998</v>
      </c>
    </row>
    <row r="111" spans="1:12" x14ac:dyDescent="0.35">
      <c r="A111">
        <v>2023</v>
      </c>
      <c r="B111" t="s">
        <v>25</v>
      </c>
      <c r="C111" t="s">
        <v>26</v>
      </c>
      <c r="D111" t="s">
        <v>27</v>
      </c>
      <c r="E111">
        <v>152380</v>
      </c>
      <c r="F111" t="s">
        <v>28</v>
      </c>
      <c r="G111">
        <v>152380</v>
      </c>
      <c r="H111" t="s">
        <v>29</v>
      </c>
      <c r="I111">
        <v>0</v>
      </c>
      <c r="J111" t="s">
        <v>29</v>
      </c>
      <c r="K111" t="s">
        <v>30</v>
      </c>
      <c r="L111" s="18">
        <f>_xlfn.PERCENTRANK.INC($G$2:$G$710,G111)</f>
        <v>0.84599999999999997</v>
      </c>
    </row>
    <row r="112" spans="1:12" x14ac:dyDescent="0.35">
      <c r="A112">
        <v>2022</v>
      </c>
      <c r="B112" t="s">
        <v>25</v>
      </c>
      <c r="C112" t="s">
        <v>26</v>
      </c>
      <c r="D112" t="s">
        <v>36</v>
      </c>
      <c r="E112">
        <v>150260</v>
      </c>
      <c r="F112" t="s">
        <v>28</v>
      </c>
      <c r="G112">
        <v>150260</v>
      </c>
      <c r="H112" t="s">
        <v>29</v>
      </c>
      <c r="I112">
        <v>100</v>
      </c>
      <c r="J112" t="s">
        <v>29</v>
      </c>
      <c r="K112" t="s">
        <v>30</v>
      </c>
      <c r="L112" s="18">
        <f>_xlfn.PERCENTRANK.INC($G$2:$G$710,G112)</f>
        <v>0.84399999999999997</v>
      </c>
    </row>
    <row r="113" spans="1:12" x14ac:dyDescent="0.35">
      <c r="A113">
        <v>2022</v>
      </c>
      <c r="B113" t="s">
        <v>25</v>
      </c>
      <c r="C113" t="s">
        <v>26</v>
      </c>
      <c r="D113" t="s">
        <v>27</v>
      </c>
      <c r="E113">
        <v>150075</v>
      </c>
      <c r="F113" t="s">
        <v>28</v>
      </c>
      <c r="G113">
        <v>150075</v>
      </c>
      <c r="H113" t="s">
        <v>29</v>
      </c>
      <c r="I113">
        <v>100</v>
      </c>
      <c r="J113" t="s">
        <v>29</v>
      </c>
      <c r="K113" t="s">
        <v>30</v>
      </c>
      <c r="L113" s="18">
        <f>_xlfn.PERCENTRANK.INC($G$2:$G$710,G113)</f>
        <v>0.84099999999999997</v>
      </c>
    </row>
    <row r="114" spans="1:12" x14ac:dyDescent="0.35">
      <c r="A114">
        <v>2022</v>
      </c>
      <c r="B114" t="s">
        <v>25</v>
      </c>
      <c r="C114" t="s">
        <v>26</v>
      </c>
      <c r="D114" t="s">
        <v>27</v>
      </c>
      <c r="E114">
        <v>150075</v>
      </c>
      <c r="F114" t="s">
        <v>28</v>
      </c>
      <c r="G114">
        <v>150075</v>
      </c>
      <c r="H114" t="s">
        <v>29</v>
      </c>
      <c r="I114">
        <v>100</v>
      </c>
      <c r="J114" t="s">
        <v>29</v>
      </c>
      <c r="K114" t="s">
        <v>30</v>
      </c>
      <c r="L114" s="18">
        <f>_xlfn.PERCENTRANK.INC($G$2:$G$710,G114)</f>
        <v>0.84099999999999997</v>
      </c>
    </row>
    <row r="115" spans="1:12" x14ac:dyDescent="0.35">
      <c r="A115">
        <v>2023</v>
      </c>
      <c r="B115" t="s">
        <v>31</v>
      </c>
      <c r="C115" t="s">
        <v>26</v>
      </c>
      <c r="D115" t="s">
        <v>27</v>
      </c>
      <c r="E115">
        <v>150000</v>
      </c>
      <c r="F115" t="s">
        <v>28</v>
      </c>
      <c r="G115">
        <v>150000</v>
      </c>
      <c r="H115" t="s">
        <v>29</v>
      </c>
      <c r="I115">
        <v>100</v>
      </c>
      <c r="J115" t="s">
        <v>29</v>
      </c>
      <c r="K115" t="s">
        <v>30</v>
      </c>
      <c r="L115" s="18">
        <f>_xlfn.PERCENTRANK.INC($G$2:$G$710,G115)</f>
        <v>0.81</v>
      </c>
    </row>
    <row r="116" spans="1:12" x14ac:dyDescent="0.35">
      <c r="A116">
        <v>2023</v>
      </c>
      <c r="B116" t="s">
        <v>32</v>
      </c>
      <c r="C116" t="s">
        <v>26</v>
      </c>
      <c r="D116" t="s">
        <v>27</v>
      </c>
      <c r="E116">
        <v>150000</v>
      </c>
      <c r="F116" t="s">
        <v>28</v>
      </c>
      <c r="G116">
        <v>150000</v>
      </c>
      <c r="H116" t="s">
        <v>29</v>
      </c>
      <c r="I116">
        <v>0</v>
      </c>
      <c r="J116" t="s">
        <v>29</v>
      </c>
      <c r="K116" t="s">
        <v>30</v>
      </c>
      <c r="L116" s="18">
        <f>_xlfn.PERCENTRANK.INC($G$2:$G$710,G116)</f>
        <v>0.81</v>
      </c>
    </row>
    <row r="117" spans="1:12" x14ac:dyDescent="0.35">
      <c r="A117">
        <v>2023</v>
      </c>
      <c r="B117" t="s">
        <v>31</v>
      </c>
      <c r="C117" t="s">
        <v>26</v>
      </c>
      <c r="D117" t="s">
        <v>27</v>
      </c>
      <c r="E117">
        <v>150000</v>
      </c>
      <c r="F117" t="s">
        <v>28</v>
      </c>
      <c r="G117">
        <v>150000</v>
      </c>
      <c r="H117" t="s">
        <v>29</v>
      </c>
      <c r="I117">
        <v>0</v>
      </c>
      <c r="J117" t="s">
        <v>29</v>
      </c>
      <c r="K117" t="s">
        <v>30</v>
      </c>
      <c r="L117" s="18">
        <f>_xlfn.PERCENTRANK.INC($G$2:$G$710,G117)</f>
        <v>0.81</v>
      </c>
    </row>
    <row r="118" spans="1:12" x14ac:dyDescent="0.35">
      <c r="A118">
        <v>2023</v>
      </c>
      <c r="B118" t="s">
        <v>31</v>
      </c>
      <c r="C118" t="s">
        <v>26</v>
      </c>
      <c r="D118" t="s">
        <v>27</v>
      </c>
      <c r="E118">
        <v>150000</v>
      </c>
      <c r="F118" t="s">
        <v>28</v>
      </c>
      <c r="G118">
        <v>150000</v>
      </c>
      <c r="H118" t="s">
        <v>29</v>
      </c>
      <c r="I118">
        <v>0</v>
      </c>
      <c r="J118" t="s">
        <v>29</v>
      </c>
      <c r="K118" t="s">
        <v>30</v>
      </c>
      <c r="L118" s="18">
        <f>_xlfn.PERCENTRANK.INC($G$2:$G$710,G118)</f>
        <v>0.81</v>
      </c>
    </row>
    <row r="119" spans="1:12" x14ac:dyDescent="0.35">
      <c r="A119">
        <v>2023</v>
      </c>
      <c r="B119" t="s">
        <v>31</v>
      </c>
      <c r="C119" t="s">
        <v>26</v>
      </c>
      <c r="D119" t="s">
        <v>27</v>
      </c>
      <c r="E119">
        <v>150000</v>
      </c>
      <c r="F119" t="s">
        <v>28</v>
      </c>
      <c r="G119">
        <v>150000</v>
      </c>
      <c r="H119" t="s">
        <v>29</v>
      </c>
      <c r="I119">
        <v>0</v>
      </c>
      <c r="J119" t="s">
        <v>29</v>
      </c>
      <c r="K119" t="s">
        <v>30</v>
      </c>
      <c r="L119" s="18">
        <f>_xlfn.PERCENTRANK.INC($G$2:$G$710,G119)</f>
        <v>0.81</v>
      </c>
    </row>
    <row r="120" spans="1:12" x14ac:dyDescent="0.35">
      <c r="A120">
        <v>2023</v>
      </c>
      <c r="B120" t="s">
        <v>31</v>
      </c>
      <c r="C120" t="s">
        <v>26</v>
      </c>
      <c r="D120" t="s">
        <v>27</v>
      </c>
      <c r="E120">
        <v>150000</v>
      </c>
      <c r="F120" t="s">
        <v>28</v>
      </c>
      <c r="G120">
        <v>150000</v>
      </c>
      <c r="H120" t="s">
        <v>29</v>
      </c>
      <c r="I120">
        <v>0</v>
      </c>
      <c r="J120" t="s">
        <v>29</v>
      </c>
      <c r="K120" t="s">
        <v>30</v>
      </c>
      <c r="L120" s="18">
        <f>_xlfn.PERCENTRANK.INC($G$2:$G$710,G120)</f>
        <v>0.81</v>
      </c>
    </row>
    <row r="121" spans="1:12" x14ac:dyDescent="0.35">
      <c r="A121">
        <v>2022</v>
      </c>
      <c r="B121" t="s">
        <v>31</v>
      </c>
      <c r="C121" t="s">
        <v>26</v>
      </c>
      <c r="D121" t="s">
        <v>27</v>
      </c>
      <c r="E121">
        <v>150000</v>
      </c>
      <c r="F121" t="s">
        <v>28</v>
      </c>
      <c r="G121">
        <v>150000</v>
      </c>
      <c r="H121" t="s">
        <v>29</v>
      </c>
      <c r="I121">
        <v>0</v>
      </c>
      <c r="J121" t="s">
        <v>29</v>
      </c>
      <c r="K121" t="s">
        <v>30</v>
      </c>
      <c r="L121" s="18">
        <f>_xlfn.PERCENTRANK.INC($G$2:$G$710,G121)</f>
        <v>0.81</v>
      </c>
    </row>
    <row r="122" spans="1:12" x14ac:dyDescent="0.35">
      <c r="A122">
        <v>2022</v>
      </c>
      <c r="B122" t="s">
        <v>31</v>
      </c>
      <c r="C122" t="s">
        <v>26</v>
      </c>
      <c r="D122" t="s">
        <v>27</v>
      </c>
      <c r="E122">
        <v>150000</v>
      </c>
      <c r="F122" t="s">
        <v>28</v>
      </c>
      <c r="G122">
        <v>150000</v>
      </c>
      <c r="H122" t="s">
        <v>29</v>
      </c>
      <c r="I122">
        <v>0</v>
      </c>
      <c r="J122" t="s">
        <v>29</v>
      </c>
      <c r="K122" t="s">
        <v>30</v>
      </c>
      <c r="L122" s="18">
        <f>_xlfn.PERCENTRANK.INC($G$2:$G$710,G122)</f>
        <v>0.81</v>
      </c>
    </row>
    <row r="123" spans="1:12" x14ac:dyDescent="0.35">
      <c r="A123">
        <v>2022</v>
      </c>
      <c r="B123" t="s">
        <v>31</v>
      </c>
      <c r="C123" t="s">
        <v>26</v>
      </c>
      <c r="D123" t="s">
        <v>27</v>
      </c>
      <c r="E123">
        <v>150000</v>
      </c>
      <c r="F123" t="s">
        <v>28</v>
      </c>
      <c r="G123">
        <v>150000</v>
      </c>
      <c r="H123" t="s">
        <v>29</v>
      </c>
      <c r="I123">
        <v>0</v>
      </c>
      <c r="J123" t="s">
        <v>29</v>
      </c>
      <c r="K123" t="s">
        <v>30</v>
      </c>
      <c r="L123" s="18">
        <f>_xlfn.PERCENTRANK.INC($G$2:$G$710,G123)</f>
        <v>0.81</v>
      </c>
    </row>
    <row r="124" spans="1:12" x14ac:dyDescent="0.35">
      <c r="A124">
        <v>2022</v>
      </c>
      <c r="B124" t="s">
        <v>25</v>
      </c>
      <c r="C124" t="s">
        <v>26</v>
      </c>
      <c r="D124" t="s">
        <v>27</v>
      </c>
      <c r="E124">
        <v>150000</v>
      </c>
      <c r="F124" t="s">
        <v>28</v>
      </c>
      <c r="G124">
        <v>150000</v>
      </c>
      <c r="H124" t="s">
        <v>29</v>
      </c>
      <c r="I124">
        <v>100</v>
      </c>
      <c r="J124" t="s">
        <v>29</v>
      </c>
      <c r="K124" t="s">
        <v>30</v>
      </c>
      <c r="L124" s="18">
        <f>_xlfn.PERCENTRANK.INC($G$2:$G$710,G124)</f>
        <v>0.81</v>
      </c>
    </row>
    <row r="125" spans="1:12" x14ac:dyDescent="0.35">
      <c r="A125">
        <v>2022</v>
      </c>
      <c r="B125" t="s">
        <v>31</v>
      </c>
      <c r="C125" t="s">
        <v>26</v>
      </c>
      <c r="D125" t="s">
        <v>27</v>
      </c>
      <c r="E125">
        <v>150000</v>
      </c>
      <c r="F125" t="s">
        <v>28</v>
      </c>
      <c r="G125">
        <v>150000</v>
      </c>
      <c r="H125" t="s">
        <v>29</v>
      </c>
      <c r="I125">
        <v>0</v>
      </c>
      <c r="J125" t="s">
        <v>29</v>
      </c>
      <c r="K125" t="s">
        <v>30</v>
      </c>
      <c r="L125" s="18">
        <f>_xlfn.PERCENTRANK.INC($G$2:$G$710,G125)</f>
        <v>0.81</v>
      </c>
    </row>
    <row r="126" spans="1:12" x14ac:dyDescent="0.35">
      <c r="A126">
        <v>2022</v>
      </c>
      <c r="B126" t="s">
        <v>31</v>
      </c>
      <c r="C126" t="s">
        <v>26</v>
      </c>
      <c r="D126" t="s">
        <v>27</v>
      </c>
      <c r="E126">
        <v>150000</v>
      </c>
      <c r="F126" t="s">
        <v>28</v>
      </c>
      <c r="G126">
        <v>150000</v>
      </c>
      <c r="H126" t="s">
        <v>29</v>
      </c>
      <c r="I126">
        <v>0</v>
      </c>
      <c r="J126" t="s">
        <v>29</v>
      </c>
      <c r="K126" t="s">
        <v>30</v>
      </c>
      <c r="L126" s="18">
        <f>_xlfn.PERCENTRANK.INC($G$2:$G$710,G126)</f>
        <v>0.81</v>
      </c>
    </row>
    <row r="127" spans="1:12" x14ac:dyDescent="0.35">
      <c r="A127">
        <v>2022</v>
      </c>
      <c r="B127" t="s">
        <v>31</v>
      </c>
      <c r="C127" t="s">
        <v>26</v>
      </c>
      <c r="D127" t="s">
        <v>27</v>
      </c>
      <c r="E127">
        <v>150000</v>
      </c>
      <c r="F127" t="s">
        <v>28</v>
      </c>
      <c r="G127">
        <v>150000</v>
      </c>
      <c r="H127" t="s">
        <v>29</v>
      </c>
      <c r="I127">
        <v>0</v>
      </c>
      <c r="J127" t="s">
        <v>29</v>
      </c>
      <c r="K127" t="s">
        <v>30</v>
      </c>
      <c r="L127" s="18">
        <f>_xlfn.PERCENTRANK.INC($G$2:$G$710,G127)</f>
        <v>0.81</v>
      </c>
    </row>
    <row r="128" spans="1:12" x14ac:dyDescent="0.35">
      <c r="A128">
        <v>2022</v>
      </c>
      <c r="B128" t="s">
        <v>31</v>
      </c>
      <c r="C128" t="s">
        <v>26</v>
      </c>
      <c r="D128" t="s">
        <v>27</v>
      </c>
      <c r="E128">
        <v>150000</v>
      </c>
      <c r="F128" t="s">
        <v>28</v>
      </c>
      <c r="G128">
        <v>150000</v>
      </c>
      <c r="H128" t="s">
        <v>29</v>
      </c>
      <c r="I128">
        <v>0</v>
      </c>
      <c r="J128" t="s">
        <v>29</v>
      </c>
      <c r="K128" t="s">
        <v>30</v>
      </c>
      <c r="L128" s="18">
        <f>_xlfn.PERCENTRANK.INC($G$2:$G$710,G128)</f>
        <v>0.81</v>
      </c>
    </row>
    <row r="129" spans="1:12" x14ac:dyDescent="0.35">
      <c r="A129">
        <v>2022</v>
      </c>
      <c r="B129" t="s">
        <v>31</v>
      </c>
      <c r="C129" t="s">
        <v>26</v>
      </c>
      <c r="D129" t="s">
        <v>27</v>
      </c>
      <c r="E129">
        <v>150000</v>
      </c>
      <c r="F129" t="s">
        <v>28</v>
      </c>
      <c r="G129">
        <v>150000</v>
      </c>
      <c r="H129" t="s">
        <v>29</v>
      </c>
      <c r="I129">
        <v>0</v>
      </c>
      <c r="J129" t="s">
        <v>29</v>
      </c>
      <c r="K129" t="s">
        <v>30</v>
      </c>
      <c r="L129" s="18">
        <f>_xlfn.PERCENTRANK.INC($G$2:$G$710,G129)</f>
        <v>0.81</v>
      </c>
    </row>
    <row r="130" spans="1:12" x14ac:dyDescent="0.35">
      <c r="A130">
        <v>2022</v>
      </c>
      <c r="B130" t="s">
        <v>31</v>
      </c>
      <c r="C130" t="s">
        <v>26</v>
      </c>
      <c r="D130" t="s">
        <v>27</v>
      </c>
      <c r="E130">
        <v>150000</v>
      </c>
      <c r="F130" t="s">
        <v>28</v>
      </c>
      <c r="G130">
        <v>150000</v>
      </c>
      <c r="H130" t="s">
        <v>29</v>
      </c>
      <c r="I130">
        <v>100</v>
      </c>
      <c r="J130" t="s">
        <v>29</v>
      </c>
      <c r="K130" t="s">
        <v>30</v>
      </c>
      <c r="L130" s="18">
        <f>_xlfn.PERCENTRANK.INC($G$2:$G$710,G130)</f>
        <v>0.81</v>
      </c>
    </row>
    <row r="131" spans="1:12" x14ac:dyDescent="0.35">
      <c r="A131">
        <v>2022</v>
      </c>
      <c r="B131" t="s">
        <v>25</v>
      </c>
      <c r="C131" t="s">
        <v>26</v>
      </c>
      <c r="D131" t="s">
        <v>27</v>
      </c>
      <c r="E131">
        <v>150000</v>
      </c>
      <c r="F131" t="s">
        <v>28</v>
      </c>
      <c r="G131">
        <v>150000</v>
      </c>
      <c r="H131" t="s">
        <v>29</v>
      </c>
      <c r="I131">
        <v>0</v>
      </c>
      <c r="J131" t="s">
        <v>29</v>
      </c>
      <c r="K131" t="s">
        <v>30</v>
      </c>
      <c r="L131" s="18">
        <f>_xlfn.PERCENTRANK.INC($G$2:$G$710,G131)</f>
        <v>0.81</v>
      </c>
    </row>
    <row r="132" spans="1:12" x14ac:dyDescent="0.35">
      <c r="A132">
        <v>2022</v>
      </c>
      <c r="B132" t="s">
        <v>25</v>
      </c>
      <c r="C132" t="s">
        <v>26</v>
      </c>
      <c r="D132" t="s">
        <v>27</v>
      </c>
      <c r="E132">
        <v>150000</v>
      </c>
      <c r="F132" t="s">
        <v>28</v>
      </c>
      <c r="G132">
        <v>150000</v>
      </c>
      <c r="H132" t="s">
        <v>29</v>
      </c>
      <c r="I132">
        <v>0</v>
      </c>
      <c r="J132" t="s">
        <v>29</v>
      </c>
      <c r="K132" t="s">
        <v>30</v>
      </c>
      <c r="L132" s="18">
        <f>_xlfn.PERCENTRANK.INC($G$2:$G$710,G132)</f>
        <v>0.81</v>
      </c>
    </row>
    <row r="133" spans="1:12" x14ac:dyDescent="0.35">
      <c r="A133">
        <v>2022</v>
      </c>
      <c r="B133" t="s">
        <v>31</v>
      </c>
      <c r="C133" t="s">
        <v>26</v>
      </c>
      <c r="D133" t="s">
        <v>37</v>
      </c>
      <c r="E133">
        <v>150000</v>
      </c>
      <c r="F133" t="s">
        <v>28</v>
      </c>
      <c r="G133">
        <v>150000</v>
      </c>
      <c r="H133" t="s">
        <v>29</v>
      </c>
      <c r="I133">
        <v>100</v>
      </c>
      <c r="J133" t="s">
        <v>29</v>
      </c>
      <c r="K133" t="s">
        <v>35</v>
      </c>
      <c r="L133" s="18">
        <f>_xlfn.PERCENTRANK.INC($G$2:$G$710,G133)</f>
        <v>0.81</v>
      </c>
    </row>
    <row r="134" spans="1:12" x14ac:dyDescent="0.35">
      <c r="A134">
        <v>2022</v>
      </c>
      <c r="B134" t="s">
        <v>32</v>
      </c>
      <c r="C134" t="s">
        <v>26</v>
      </c>
      <c r="D134" t="s">
        <v>27</v>
      </c>
      <c r="E134">
        <v>150000</v>
      </c>
      <c r="F134" t="s">
        <v>28</v>
      </c>
      <c r="G134">
        <v>150000</v>
      </c>
      <c r="H134" t="s">
        <v>29</v>
      </c>
      <c r="I134">
        <v>100</v>
      </c>
      <c r="J134" t="s">
        <v>29</v>
      </c>
      <c r="K134" t="s">
        <v>35</v>
      </c>
      <c r="L134" s="18">
        <f>_xlfn.PERCENTRANK.INC($G$2:$G$710,G134)</f>
        <v>0.81</v>
      </c>
    </row>
    <row r="135" spans="1:12" x14ac:dyDescent="0.35">
      <c r="A135">
        <v>2022</v>
      </c>
      <c r="B135" t="s">
        <v>25</v>
      </c>
      <c r="C135" t="s">
        <v>26</v>
      </c>
      <c r="D135" t="s">
        <v>27</v>
      </c>
      <c r="E135">
        <v>150000</v>
      </c>
      <c r="F135" t="s">
        <v>28</v>
      </c>
      <c r="G135">
        <v>150000</v>
      </c>
      <c r="H135" t="s">
        <v>29</v>
      </c>
      <c r="I135">
        <v>100</v>
      </c>
      <c r="J135" t="s">
        <v>29</v>
      </c>
      <c r="K135" t="s">
        <v>30</v>
      </c>
      <c r="L135" s="18">
        <f>_xlfn.PERCENTRANK.INC($G$2:$G$710,G135)</f>
        <v>0.81</v>
      </c>
    </row>
    <row r="136" spans="1:12" x14ac:dyDescent="0.35">
      <c r="A136">
        <v>2021</v>
      </c>
      <c r="B136" t="s">
        <v>41</v>
      </c>
      <c r="C136" t="s">
        <v>26</v>
      </c>
      <c r="D136" t="s">
        <v>57</v>
      </c>
      <c r="E136">
        <v>150000</v>
      </c>
      <c r="F136" t="s">
        <v>28</v>
      </c>
      <c r="G136">
        <v>150000</v>
      </c>
      <c r="H136" t="s">
        <v>50</v>
      </c>
      <c r="I136">
        <v>100</v>
      </c>
      <c r="J136" t="s">
        <v>29</v>
      </c>
      <c r="K136" t="s">
        <v>35</v>
      </c>
      <c r="L136" s="18">
        <f>_xlfn.PERCENTRANK.INC($G$2:$G$710,G136)</f>
        <v>0.81</v>
      </c>
    </row>
    <row r="137" spans="1:12" x14ac:dyDescent="0.35">
      <c r="A137">
        <v>2023</v>
      </c>
      <c r="B137" t="s">
        <v>25</v>
      </c>
      <c r="C137" t="s">
        <v>26</v>
      </c>
      <c r="D137" t="s">
        <v>27</v>
      </c>
      <c r="E137">
        <v>149500</v>
      </c>
      <c r="F137" t="s">
        <v>28</v>
      </c>
      <c r="G137">
        <v>149500</v>
      </c>
      <c r="H137" t="s">
        <v>29</v>
      </c>
      <c r="I137">
        <v>100</v>
      </c>
      <c r="J137" t="s">
        <v>29</v>
      </c>
      <c r="K137" t="s">
        <v>30</v>
      </c>
      <c r="L137" s="18">
        <f>_xlfn.PERCENTRANK.INC($G$2:$G$710,G137)</f>
        <v>0.80900000000000005</v>
      </c>
    </row>
    <row r="138" spans="1:12" x14ac:dyDescent="0.35">
      <c r="A138">
        <v>2022</v>
      </c>
      <c r="B138" t="s">
        <v>25</v>
      </c>
      <c r="C138" t="s">
        <v>26</v>
      </c>
      <c r="D138" t="s">
        <v>27</v>
      </c>
      <c r="E138">
        <v>149000</v>
      </c>
      <c r="F138" t="s">
        <v>28</v>
      </c>
      <c r="G138">
        <v>149000</v>
      </c>
      <c r="H138" t="s">
        <v>29</v>
      </c>
      <c r="I138">
        <v>100</v>
      </c>
      <c r="J138" t="s">
        <v>29</v>
      </c>
      <c r="K138" t="s">
        <v>30</v>
      </c>
      <c r="L138" s="18">
        <f>_xlfn.PERCENTRANK.INC($G$2:$G$710,G138)</f>
        <v>0.80700000000000005</v>
      </c>
    </row>
    <row r="139" spans="1:12" x14ac:dyDescent="0.35">
      <c r="A139">
        <v>2023</v>
      </c>
      <c r="B139" t="s">
        <v>25</v>
      </c>
      <c r="C139" t="s">
        <v>26</v>
      </c>
      <c r="D139" t="s">
        <v>27</v>
      </c>
      <c r="E139">
        <v>148700</v>
      </c>
      <c r="F139" t="s">
        <v>28</v>
      </c>
      <c r="G139">
        <v>148700</v>
      </c>
      <c r="H139" t="s">
        <v>29</v>
      </c>
      <c r="I139">
        <v>0</v>
      </c>
      <c r="J139" t="s">
        <v>29</v>
      </c>
      <c r="K139" t="s">
        <v>30</v>
      </c>
      <c r="L139" s="18">
        <f>_xlfn.PERCENTRANK.INC($G$2:$G$710,G139)</f>
        <v>0.80600000000000005</v>
      </c>
    </row>
    <row r="140" spans="1:12" x14ac:dyDescent="0.35">
      <c r="A140">
        <v>2023</v>
      </c>
      <c r="B140" t="s">
        <v>25</v>
      </c>
      <c r="C140" t="s">
        <v>26</v>
      </c>
      <c r="D140" t="s">
        <v>27</v>
      </c>
      <c r="E140">
        <v>148500</v>
      </c>
      <c r="F140" t="s">
        <v>28</v>
      </c>
      <c r="G140">
        <v>148500</v>
      </c>
      <c r="H140" t="s">
        <v>29</v>
      </c>
      <c r="I140">
        <v>0</v>
      </c>
      <c r="J140" t="s">
        <v>29</v>
      </c>
      <c r="K140" t="s">
        <v>30</v>
      </c>
      <c r="L140" s="18">
        <f>_xlfn.PERCENTRANK.INC($G$2:$G$710,G140)</f>
        <v>0.80500000000000005</v>
      </c>
    </row>
    <row r="141" spans="1:12" x14ac:dyDescent="0.35">
      <c r="A141">
        <v>2023</v>
      </c>
      <c r="B141" t="s">
        <v>25</v>
      </c>
      <c r="C141" t="s">
        <v>26</v>
      </c>
      <c r="D141" t="s">
        <v>27</v>
      </c>
      <c r="E141">
        <v>145000</v>
      </c>
      <c r="F141" t="s">
        <v>28</v>
      </c>
      <c r="G141">
        <v>145000</v>
      </c>
      <c r="H141" t="s">
        <v>29</v>
      </c>
      <c r="I141">
        <v>0</v>
      </c>
      <c r="J141" t="s">
        <v>29</v>
      </c>
      <c r="K141" t="s">
        <v>30</v>
      </c>
      <c r="L141" s="18">
        <f>_xlfn.PERCENTRANK.INC($G$2:$G$710,G141)</f>
        <v>0.79500000000000004</v>
      </c>
    </row>
    <row r="142" spans="1:12" x14ac:dyDescent="0.35">
      <c r="A142">
        <v>2023</v>
      </c>
      <c r="B142" t="s">
        <v>25</v>
      </c>
      <c r="C142" t="s">
        <v>26</v>
      </c>
      <c r="D142" t="s">
        <v>27</v>
      </c>
      <c r="E142">
        <v>145000</v>
      </c>
      <c r="F142" t="s">
        <v>28</v>
      </c>
      <c r="G142">
        <v>145000</v>
      </c>
      <c r="H142" t="s">
        <v>29</v>
      </c>
      <c r="I142">
        <v>0</v>
      </c>
      <c r="J142" t="s">
        <v>29</v>
      </c>
      <c r="K142" t="s">
        <v>30</v>
      </c>
      <c r="L142" s="18">
        <f>_xlfn.PERCENTRANK.INC($G$2:$G$710,G142)</f>
        <v>0.79500000000000004</v>
      </c>
    </row>
    <row r="143" spans="1:12" x14ac:dyDescent="0.35">
      <c r="A143">
        <v>2023</v>
      </c>
      <c r="B143" t="s">
        <v>25</v>
      </c>
      <c r="C143" t="s">
        <v>26</v>
      </c>
      <c r="D143" t="s">
        <v>27</v>
      </c>
      <c r="E143">
        <v>145000</v>
      </c>
      <c r="F143" t="s">
        <v>28</v>
      </c>
      <c r="G143">
        <v>145000</v>
      </c>
      <c r="H143" t="s">
        <v>29</v>
      </c>
      <c r="I143">
        <v>0</v>
      </c>
      <c r="J143" t="s">
        <v>29</v>
      </c>
      <c r="K143" t="s">
        <v>30</v>
      </c>
      <c r="L143" s="18">
        <f>_xlfn.PERCENTRANK.INC($G$2:$G$710,G143)</f>
        <v>0.79500000000000004</v>
      </c>
    </row>
    <row r="144" spans="1:12" x14ac:dyDescent="0.35">
      <c r="A144">
        <v>2023</v>
      </c>
      <c r="B144" t="s">
        <v>25</v>
      </c>
      <c r="C144" t="s">
        <v>26</v>
      </c>
      <c r="D144" t="s">
        <v>27</v>
      </c>
      <c r="E144">
        <v>145000</v>
      </c>
      <c r="F144" t="s">
        <v>28</v>
      </c>
      <c r="G144">
        <v>145000</v>
      </c>
      <c r="H144" t="s">
        <v>29</v>
      </c>
      <c r="I144">
        <v>100</v>
      </c>
      <c r="J144" t="s">
        <v>29</v>
      </c>
      <c r="K144" t="s">
        <v>30</v>
      </c>
      <c r="L144" s="18">
        <f>_xlfn.PERCENTRANK.INC($G$2:$G$710,G144)</f>
        <v>0.79500000000000004</v>
      </c>
    </row>
    <row r="145" spans="1:12" x14ac:dyDescent="0.35">
      <c r="A145">
        <v>2023</v>
      </c>
      <c r="B145" t="s">
        <v>25</v>
      </c>
      <c r="C145" t="s">
        <v>26</v>
      </c>
      <c r="D145" t="s">
        <v>27</v>
      </c>
      <c r="E145">
        <v>145000</v>
      </c>
      <c r="F145" t="s">
        <v>28</v>
      </c>
      <c r="G145">
        <v>145000</v>
      </c>
      <c r="H145" t="s">
        <v>29</v>
      </c>
      <c r="I145">
        <v>0</v>
      </c>
      <c r="J145" t="s">
        <v>29</v>
      </c>
      <c r="K145" t="s">
        <v>30</v>
      </c>
      <c r="L145" s="18">
        <f>_xlfn.PERCENTRANK.INC($G$2:$G$710,G145)</f>
        <v>0.79500000000000004</v>
      </c>
    </row>
    <row r="146" spans="1:12" x14ac:dyDescent="0.35">
      <c r="A146">
        <v>2023</v>
      </c>
      <c r="B146" t="s">
        <v>25</v>
      </c>
      <c r="C146" t="s">
        <v>26</v>
      </c>
      <c r="D146" t="s">
        <v>27</v>
      </c>
      <c r="E146">
        <v>145000</v>
      </c>
      <c r="F146" t="s">
        <v>28</v>
      </c>
      <c r="G146">
        <v>145000</v>
      </c>
      <c r="H146" t="s">
        <v>29</v>
      </c>
      <c r="I146">
        <v>100</v>
      </c>
      <c r="J146" t="s">
        <v>29</v>
      </c>
      <c r="K146" t="s">
        <v>30</v>
      </c>
      <c r="L146" s="18">
        <f>_xlfn.PERCENTRANK.INC($G$2:$G$710,G146)</f>
        <v>0.79500000000000004</v>
      </c>
    </row>
    <row r="147" spans="1:12" x14ac:dyDescent="0.35">
      <c r="A147">
        <v>2022</v>
      </c>
      <c r="B147" t="s">
        <v>25</v>
      </c>
      <c r="C147" t="s">
        <v>26</v>
      </c>
      <c r="D147" t="s">
        <v>36</v>
      </c>
      <c r="E147">
        <v>145000</v>
      </c>
      <c r="F147" t="s">
        <v>28</v>
      </c>
      <c r="G147">
        <v>145000</v>
      </c>
      <c r="H147" t="s">
        <v>29</v>
      </c>
      <c r="I147">
        <v>100</v>
      </c>
      <c r="J147" t="s">
        <v>29</v>
      </c>
      <c r="K147" t="s">
        <v>30</v>
      </c>
      <c r="L147" s="18">
        <f>_xlfn.PERCENTRANK.INC($G$2:$G$710,G147)</f>
        <v>0.79500000000000004</v>
      </c>
    </row>
    <row r="148" spans="1:12" x14ac:dyDescent="0.35">
      <c r="A148">
        <v>2022</v>
      </c>
      <c r="B148" t="s">
        <v>25</v>
      </c>
      <c r="C148" t="s">
        <v>26</v>
      </c>
      <c r="D148" t="s">
        <v>27</v>
      </c>
      <c r="E148">
        <v>144100</v>
      </c>
      <c r="F148" t="s">
        <v>28</v>
      </c>
      <c r="G148">
        <v>144100</v>
      </c>
      <c r="H148" t="s">
        <v>29</v>
      </c>
      <c r="I148">
        <v>0</v>
      </c>
      <c r="J148" t="s">
        <v>29</v>
      </c>
      <c r="K148" t="s">
        <v>30</v>
      </c>
      <c r="L148" s="18">
        <f>_xlfn.PERCENTRANK.INC($G$2:$G$710,G148)</f>
        <v>0.79200000000000004</v>
      </c>
    </row>
    <row r="149" spans="1:12" x14ac:dyDescent="0.35">
      <c r="A149">
        <v>2022</v>
      </c>
      <c r="B149" t="s">
        <v>31</v>
      </c>
      <c r="C149" t="s">
        <v>26</v>
      </c>
      <c r="D149" t="s">
        <v>27</v>
      </c>
      <c r="E149">
        <v>144100</v>
      </c>
      <c r="F149" t="s">
        <v>28</v>
      </c>
      <c r="G149">
        <v>144100</v>
      </c>
      <c r="H149" t="s">
        <v>29</v>
      </c>
      <c r="I149">
        <v>0</v>
      </c>
      <c r="J149" t="s">
        <v>29</v>
      </c>
      <c r="K149" t="s">
        <v>30</v>
      </c>
      <c r="L149" s="18">
        <f>_xlfn.PERCENTRANK.INC($G$2:$G$710,G149)</f>
        <v>0.79200000000000004</v>
      </c>
    </row>
    <row r="150" spans="1:12" x14ac:dyDescent="0.35">
      <c r="A150">
        <v>2022</v>
      </c>
      <c r="B150" t="s">
        <v>25</v>
      </c>
      <c r="C150" t="s">
        <v>26</v>
      </c>
      <c r="D150" t="s">
        <v>27</v>
      </c>
      <c r="E150">
        <v>144000</v>
      </c>
      <c r="F150" t="s">
        <v>28</v>
      </c>
      <c r="G150">
        <v>144000</v>
      </c>
      <c r="H150" t="s">
        <v>29</v>
      </c>
      <c r="I150">
        <v>100</v>
      </c>
      <c r="J150" t="s">
        <v>29</v>
      </c>
      <c r="K150" t="s">
        <v>30</v>
      </c>
      <c r="L150" s="18">
        <f>_xlfn.PERCENTRANK.INC($G$2:$G$710,G150)</f>
        <v>0.79</v>
      </c>
    </row>
    <row r="151" spans="1:12" x14ac:dyDescent="0.35">
      <c r="A151">
        <v>2023</v>
      </c>
      <c r="B151" t="s">
        <v>31</v>
      </c>
      <c r="C151" t="s">
        <v>26</v>
      </c>
      <c r="D151" t="s">
        <v>27</v>
      </c>
      <c r="E151">
        <v>143000</v>
      </c>
      <c r="F151" t="s">
        <v>28</v>
      </c>
      <c r="G151">
        <v>143000</v>
      </c>
      <c r="H151" t="s">
        <v>29</v>
      </c>
      <c r="I151">
        <v>0</v>
      </c>
      <c r="J151" t="s">
        <v>29</v>
      </c>
      <c r="K151" t="s">
        <v>30</v>
      </c>
      <c r="L151" s="18">
        <f>_xlfn.PERCENTRANK.INC($G$2:$G$710,G151)</f>
        <v>0.78900000000000003</v>
      </c>
    </row>
    <row r="152" spans="1:12" x14ac:dyDescent="0.35">
      <c r="A152">
        <v>2023</v>
      </c>
      <c r="B152" t="s">
        <v>25</v>
      </c>
      <c r="C152" t="s">
        <v>26</v>
      </c>
      <c r="D152" t="s">
        <v>27</v>
      </c>
      <c r="E152">
        <v>142000</v>
      </c>
      <c r="F152" t="s">
        <v>28</v>
      </c>
      <c r="G152">
        <v>142000</v>
      </c>
      <c r="H152" t="s">
        <v>29</v>
      </c>
      <c r="I152">
        <v>100</v>
      </c>
      <c r="J152" t="s">
        <v>29</v>
      </c>
      <c r="K152" t="s">
        <v>30</v>
      </c>
      <c r="L152" s="18">
        <f>_xlfn.PERCENTRANK.INC($G$2:$G$710,G152)</f>
        <v>0.78600000000000003</v>
      </c>
    </row>
    <row r="153" spans="1:12" x14ac:dyDescent="0.35">
      <c r="A153">
        <v>2023</v>
      </c>
      <c r="B153" t="s">
        <v>25</v>
      </c>
      <c r="C153" t="s">
        <v>26</v>
      </c>
      <c r="D153" t="s">
        <v>27</v>
      </c>
      <c r="E153">
        <v>142000</v>
      </c>
      <c r="F153" t="s">
        <v>28</v>
      </c>
      <c r="G153">
        <v>142000</v>
      </c>
      <c r="H153" t="s">
        <v>29</v>
      </c>
      <c r="I153">
        <v>100</v>
      </c>
      <c r="J153" t="s">
        <v>29</v>
      </c>
      <c r="K153" t="s">
        <v>30</v>
      </c>
      <c r="L153" s="18">
        <f>_xlfn.PERCENTRANK.INC($G$2:$G$710,G153)</f>
        <v>0.78600000000000003</v>
      </c>
    </row>
    <row r="154" spans="1:12" x14ac:dyDescent="0.35">
      <c r="A154">
        <v>2023</v>
      </c>
      <c r="B154" t="s">
        <v>25</v>
      </c>
      <c r="C154" t="s">
        <v>26</v>
      </c>
      <c r="D154" t="s">
        <v>27</v>
      </c>
      <c r="E154">
        <v>141290</v>
      </c>
      <c r="F154" t="s">
        <v>28</v>
      </c>
      <c r="G154">
        <v>141290</v>
      </c>
      <c r="H154" t="s">
        <v>29</v>
      </c>
      <c r="I154">
        <v>0</v>
      </c>
      <c r="J154" t="s">
        <v>29</v>
      </c>
      <c r="K154" t="s">
        <v>30</v>
      </c>
      <c r="L154" s="18">
        <f>_xlfn.PERCENTRANK.INC($G$2:$G$710,G154)</f>
        <v>0.78500000000000003</v>
      </c>
    </row>
    <row r="155" spans="1:12" x14ac:dyDescent="0.35">
      <c r="A155">
        <v>2023</v>
      </c>
      <c r="B155" t="s">
        <v>31</v>
      </c>
      <c r="C155" t="s">
        <v>26</v>
      </c>
      <c r="D155" t="s">
        <v>36</v>
      </c>
      <c r="E155">
        <v>140000</v>
      </c>
      <c r="F155" t="s">
        <v>28</v>
      </c>
      <c r="G155">
        <v>140000</v>
      </c>
      <c r="H155" t="s">
        <v>29</v>
      </c>
      <c r="I155">
        <v>0</v>
      </c>
      <c r="J155" t="s">
        <v>29</v>
      </c>
      <c r="K155" t="s">
        <v>30</v>
      </c>
      <c r="L155" s="18">
        <f>_xlfn.PERCENTRANK.INC($G$2:$G$710,G155)</f>
        <v>0.76800000000000002</v>
      </c>
    </row>
    <row r="156" spans="1:12" x14ac:dyDescent="0.35">
      <c r="A156">
        <v>2023</v>
      </c>
      <c r="B156" t="s">
        <v>25</v>
      </c>
      <c r="C156" t="s">
        <v>26</v>
      </c>
      <c r="D156" t="s">
        <v>27</v>
      </c>
      <c r="E156">
        <v>140000</v>
      </c>
      <c r="F156" t="s">
        <v>28</v>
      </c>
      <c r="G156">
        <v>140000</v>
      </c>
      <c r="H156" t="s">
        <v>29</v>
      </c>
      <c r="I156">
        <v>0</v>
      </c>
      <c r="J156" t="s">
        <v>29</v>
      </c>
      <c r="K156" t="s">
        <v>30</v>
      </c>
      <c r="L156" s="18">
        <f>_xlfn.PERCENTRANK.INC($G$2:$G$710,G156)</f>
        <v>0.76800000000000002</v>
      </c>
    </row>
    <row r="157" spans="1:12" x14ac:dyDescent="0.35">
      <c r="A157">
        <v>2023</v>
      </c>
      <c r="B157" t="s">
        <v>25</v>
      </c>
      <c r="C157" t="s">
        <v>26</v>
      </c>
      <c r="D157" t="s">
        <v>27</v>
      </c>
      <c r="E157">
        <v>140000</v>
      </c>
      <c r="F157" t="s">
        <v>28</v>
      </c>
      <c r="G157">
        <v>140000</v>
      </c>
      <c r="H157" t="s">
        <v>29</v>
      </c>
      <c r="I157">
        <v>0</v>
      </c>
      <c r="J157" t="s">
        <v>29</v>
      </c>
      <c r="K157" t="s">
        <v>30</v>
      </c>
      <c r="L157" s="18">
        <f>_xlfn.PERCENTRANK.INC($G$2:$G$710,G157)</f>
        <v>0.76800000000000002</v>
      </c>
    </row>
    <row r="158" spans="1:12" x14ac:dyDescent="0.35">
      <c r="A158">
        <v>2023</v>
      </c>
      <c r="B158" t="s">
        <v>25</v>
      </c>
      <c r="C158" t="s">
        <v>26</v>
      </c>
      <c r="D158" t="s">
        <v>27</v>
      </c>
      <c r="E158">
        <v>140000</v>
      </c>
      <c r="F158" t="s">
        <v>28</v>
      </c>
      <c r="G158">
        <v>140000</v>
      </c>
      <c r="H158" t="s">
        <v>29</v>
      </c>
      <c r="I158">
        <v>100</v>
      </c>
      <c r="J158" t="s">
        <v>29</v>
      </c>
      <c r="K158" t="s">
        <v>30</v>
      </c>
      <c r="L158" s="18">
        <f>_xlfn.PERCENTRANK.INC($G$2:$G$710,G158)</f>
        <v>0.76800000000000002</v>
      </c>
    </row>
    <row r="159" spans="1:12" x14ac:dyDescent="0.35">
      <c r="A159">
        <v>2023</v>
      </c>
      <c r="B159" t="s">
        <v>31</v>
      </c>
      <c r="C159" t="s">
        <v>26</v>
      </c>
      <c r="D159" t="s">
        <v>36</v>
      </c>
      <c r="E159">
        <v>140000</v>
      </c>
      <c r="F159" t="s">
        <v>28</v>
      </c>
      <c r="G159">
        <v>140000</v>
      </c>
      <c r="H159" t="s">
        <v>29</v>
      </c>
      <c r="I159">
        <v>0</v>
      </c>
      <c r="J159" t="s">
        <v>29</v>
      </c>
      <c r="K159" t="s">
        <v>30</v>
      </c>
      <c r="L159" s="18">
        <f>_xlfn.PERCENTRANK.INC($G$2:$G$710,G159)</f>
        <v>0.76800000000000002</v>
      </c>
    </row>
    <row r="160" spans="1:12" x14ac:dyDescent="0.35">
      <c r="A160">
        <v>2023</v>
      </c>
      <c r="B160" t="s">
        <v>31</v>
      </c>
      <c r="C160" t="s">
        <v>26</v>
      </c>
      <c r="D160" t="s">
        <v>36</v>
      </c>
      <c r="E160">
        <v>140000</v>
      </c>
      <c r="F160" t="s">
        <v>28</v>
      </c>
      <c r="G160">
        <v>140000</v>
      </c>
      <c r="H160" t="s">
        <v>29</v>
      </c>
      <c r="I160">
        <v>0</v>
      </c>
      <c r="J160" t="s">
        <v>29</v>
      </c>
      <c r="K160" t="s">
        <v>30</v>
      </c>
      <c r="L160" s="18">
        <f>_xlfn.PERCENTRANK.INC($G$2:$G$710,G160)</f>
        <v>0.76800000000000002</v>
      </c>
    </row>
    <row r="161" spans="1:12" x14ac:dyDescent="0.35">
      <c r="A161">
        <v>2023</v>
      </c>
      <c r="B161" t="s">
        <v>25</v>
      </c>
      <c r="C161" t="s">
        <v>26</v>
      </c>
      <c r="D161" t="s">
        <v>27</v>
      </c>
      <c r="E161">
        <v>140000</v>
      </c>
      <c r="F161" t="s">
        <v>28</v>
      </c>
      <c r="G161">
        <v>140000</v>
      </c>
      <c r="H161" t="s">
        <v>29</v>
      </c>
      <c r="I161">
        <v>100</v>
      </c>
      <c r="J161" t="s">
        <v>29</v>
      </c>
      <c r="K161" t="s">
        <v>30</v>
      </c>
      <c r="L161" s="18">
        <f>_xlfn.PERCENTRANK.INC($G$2:$G$710,G161)</f>
        <v>0.76800000000000002</v>
      </c>
    </row>
    <row r="162" spans="1:12" x14ac:dyDescent="0.35">
      <c r="A162">
        <v>2023</v>
      </c>
      <c r="B162" t="s">
        <v>41</v>
      </c>
      <c r="C162" t="s">
        <v>26</v>
      </c>
      <c r="D162" t="s">
        <v>36</v>
      </c>
      <c r="E162">
        <v>140000</v>
      </c>
      <c r="F162" t="s">
        <v>28</v>
      </c>
      <c r="G162">
        <v>140000</v>
      </c>
      <c r="H162" t="s">
        <v>29</v>
      </c>
      <c r="I162">
        <v>0</v>
      </c>
      <c r="J162" t="s">
        <v>29</v>
      </c>
      <c r="K162" t="s">
        <v>30</v>
      </c>
      <c r="L162" s="18">
        <f>_xlfn.PERCENTRANK.INC($G$2:$G$710,G162)</f>
        <v>0.76800000000000002</v>
      </c>
    </row>
    <row r="163" spans="1:12" x14ac:dyDescent="0.35">
      <c r="A163">
        <v>2022</v>
      </c>
      <c r="B163" t="s">
        <v>25</v>
      </c>
      <c r="C163" t="s">
        <v>26</v>
      </c>
      <c r="D163" t="s">
        <v>27</v>
      </c>
      <c r="E163">
        <v>140000</v>
      </c>
      <c r="F163" t="s">
        <v>28</v>
      </c>
      <c r="G163">
        <v>140000</v>
      </c>
      <c r="H163" t="s">
        <v>29</v>
      </c>
      <c r="I163">
        <v>100</v>
      </c>
      <c r="J163" t="s">
        <v>29</v>
      </c>
      <c r="K163" t="s">
        <v>30</v>
      </c>
      <c r="L163" s="18">
        <f>_xlfn.PERCENTRANK.INC($G$2:$G$710,G163)</f>
        <v>0.76800000000000002</v>
      </c>
    </row>
    <row r="164" spans="1:12" x14ac:dyDescent="0.35">
      <c r="A164">
        <v>2022</v>
      </c>
      <c r="B164" t="s">
        <v>31</v>
      </c>
      <c r="C164" t="s">
        <v>26</v>
      </c>
      <c r="D164" t="s">
        <v>36</v>
      </c>
      <c r="E164">
        <v>140000</v>
      </c>
      <c r="F164" t="s">
        <v>28</v>
      </c>
      <c r="G164">
        <v>140000</v>
      </c>
      <c r="H164" t="s">
        <v>29</v>
      </c>
      <c r="I164">
        <v>0</v>
      </c>
      <c r="J164" t="s">
        <v>29</v>
      </c>
      <c r="K164" t="s">
        <v>30</v>
      </c>
      <c r="L164" s="18">
        <f>_xlfn.PERCENTRANK.INC($G$2:$G$710,G164)</f>
        <v>0.76800000000000002</v>
      </c>
    </row>
    <row r="165" spans="1:12" x14ac:dyDescent="0.35">
      <c r="A165">
        <v>2022</v>
      </c>
      <c r="B165" t="s">
        <v>31</v>
      </c>
      <c r="C165" t="s">
        <v>26</v>
      </c>
      <c r="D165" t="s">
        <v>64</v>
      </c>
      <c r="E165">
        <v>140000</v>
      </c>
      <c r="F165" t="s">
        <v>28</v>
      </c>
      <c r="G165">
        <v>140000</v>
      </c>
      <c r="H165" t="s">
        <v>29</v>
      </c>
      <c r="I165">
        <v>100</v>
      </c>
      <c r="J165" t="s">
        <v>29</v>
      </c>
      <c r="K165" t="s">
        <v>30</v>
      </c>
      <c r="L165" s="18">
        <f>_xlfn.PERCENTRANK.INC($G$2:$G$710,G165)</f>
        <v>0.76800000000000002</v>
      </c>
    </row>
    <row r="166" spans="1:12" x14ac:dyDescent="0.35">
      <c r="A166">
        <v>2021</v>
      </c>
      <c r="B166" t="s">
        <v>25</v>
      </c>
      <c r="C166" t="s">
        <v>26</v>
      </c>
      <c r="D166" t="s">
        <v>36</v>
      </c>
      <c r="E166">
        <v>140000</v>
      </c>
      <c r="F166" t="s">
        <v>28</v>
      </c>
      <c r="G166">
        <v>140000</v>
      </c>
      <c r="H166" t="s">
        <v>29</v>
      </c>
      <c r="I166">
        <v>100</v>
      </c>
      <c r="J166" t="s">
        <v>29</v>
      </c>
      <c r="K166" t="s">
        <v>35</v>
      </c>
      <c r="L166" s="18">
        <f>_xlfn.PERCENTRANK.INC($G$2:$G$710,G166)</f>
        <v>0.76800000000000002</v>
      </c>
    </row>
    <row r="167" spans="1:12" x14ac:dyDescent="0.35">
      <c r="A167">
        <v>2022</v>
      </c>
      <c r="B167" t="s">
        <v>25</v>
      </c>
      <c r="C167" t="s">
        <v>26</v>
      </c>
      <c r="D167" t="s">
        <v>27</v>
      </c>
      <c r="E167">
        <v>139600</v>
      </c>
      <c r="F167" t="s">
        <v>28</v>
      </c>
      <c r="G167">
        <v>139600</v>
      </c>
      <c r="H167" t="s">
        <v>29</v>
      </c>
      <c r="I167">
        <v>0</v>
      </c>
      <c r="J167" t="s">
        <v>29</v>
      </c>
      <c r="K167" t="s">
        <v>30</v>
      </c>
      <c r="L167" s="18">
        <f>_xlfn.PERCENTRANK.INC($G$2:$G$710,G167)</f>
        <v>0.76600000000000001</v>
      </c>
    </row>
    <row r="168" spans="1:12" x14ac:dyDescent="0.35">
      <c r="A168">
        <v>2023</v>
      </c>
      <c r="B168" t="s">
        <v>25</v>
      </c>
      <c r="C168" t="s">
        <v>26</v>
      </c>
      <c r="D168" t="s">
        <v>27</v>
      </c>
      <c r="E168">
        <v>139000</v>
      </c>
      <c r="F168" t="s">
        <v>28</v>
      </c>
      <c r="G168">
        <v>139000</v>
      </c>
      <c r="H168" t="s">
        <v>29</v>
      </c>
      <c r="I168">
        <v>0</v>
      </c>
      <c r="J168" t="s">
        <v>29</v>
      </c>
      <c r="K168" t="s">
        <v>30</v>
      </c>
      <c r="L168" s="18">
        <f>_xlfn.PERCENTRANK.INC($G$2:$G$710,G168)</f>
        <v>0.76500000000000001</v>
      </c>
    </row>
    <row r="169" spans="1:12" x14ac:dyDescent="0.35">
      <c r="A169">
        <v>2023</v>
      </c>
      <c r="B169" t="s">
        <v>25</v>
      </c>
      <c r="C169" t="s">
        <v>26</v>
      </c>
      <c r="D169" t="s">
        <v>27</v>
      </c>
      <c r="E169">
        <v>138900</v>
      </c>
      <c r="F169" t="s">
        <v>28</v>
      </c>
      <c r="G169">
        <v>138900</v>
      </c>
      <c r="H169" t="s">
        <v>29</v>
      </c>
      <c r="I169">
        <v>0</v>
      </c>
      <c r="J169" t="s">
        <v>29</v>
      </c>
      <c r="K169" t="s">
        <v>30</v>
      </c>
      <c r="L169" s="18">
        <f>_xlfn.PERCENTRANK.INC($G$2:$G$710,G169)</f>
        <v>0.76200000000000001</v>
      </c>
    </row>
    <row r="170" spans="1:12" x14ac:dyDescent="0.35">
      <c r="A170">
        <v>2023</v>
      </c>
      <c r="B170" t="s">
        <v>25</v>
      </c>
      <c r="C170" t="s">
        <v>26</v>
      </c>
      <c r="D170" t="s">
        <v>36</v>
      </c>
      <c r="E170">
        <v>138900</v>
      </c>
      <c r="F170" t="s">
        <v>28</v>
      </c>
      <c r="G170">
        <v>138900</v>
      </c>
      <c r="H170" t="s">
        <v>29</v>
      </c>
      <c r="I170">
        <v>0</v>
      </c>
      <c r="J170" t="s">
        <v>29</v>
      </c>
      <c r="K170" t="s">
        <v>30</v>
      </c>
      <c r="L170" s="18">
        <f>_xlfn.PERCENTRANK.INC($G$2:$G$710,G170)</f>
        <v>0.76200000000000001</v>
      </c>
    </row>
    <row r="171" spans="1:12" x14ac:dyDescent="0.35">
      <c r="A171">
        <v>2023</v>
      </c>
      <c r="B171" t="s">
        <v>25</v>
      </c>
      <c r="C171" t="s">
        <v>26</v>
      </c>
      <c r="D171" t="s">
        <v>27</v>
      </c>
      <c r="E171">
        <v>138000</v>
      </c>
      <c r="F171" t="s">
        <v>28</v>
      </c>
      <c r="G171">
        <v>138000</v>
      </c>
      <c r="H171" t="s">
        <v>29</v>
      </c>
      <c r="I171">
        <v>100</v>
      </c>
      <c r="J171" t="s">
        <v>29</v>
      </c>
      <c r="K171" t="s">
        <v>30</v>
      </c>
      <c r="L171" s="18">
        <f>_xlfn.PERCENTRANK.INC($G$2:$G$710,G171)</f>
        <v>0.76100000000000001</v>
      </c>
    </row>
    <row r="172" spans="1:12" x14ac:dyDescent="0.35">
      <c r="A172">
        <v>2023</v>
      </c>
      <c r="B172" t="s">
        <v>25</v>
      </c>
      <c r="C172" t="s">
        <v>26</v>
      </c>
      <c r="D172" t="s">
        <v>27</v>
      </c>
      <c r="E172">
        <v>137500</v>
      </c>
      <c r="F172" t="s">
        <v>28</v>
      </c>
      <c r="G172">
        <v>137500</v>
      </c>
      <c r="H172" t="s">
        <v>29</v>
      </c>
      <c r="I172">
        <v>0</v>
      </c>
      <c r="J172" t="s">
        <v>29</v>
      </c>
      <c r="K172" t="s">
        <v>30</v>
      </c>
      <c r="L172" s="18">
        <f>_xlfn.PERCENTRANK.INC($G$2:$G$710,G172)</f>
        <v>0.75900000000000001</v>
      </c>
    </row>
    <row r="173" spans="1:12" x14ac:dyDescent="0.35">
      <c r="A173">
        <v>2022</v>
      </c>
      <c r="B173" t="s">
        <v>25</v>
      </c>
      <c r="C173" t="s">
        <v>26</v>
      </c>
      <c r="D173" t="s">
        <v>27</v>
      </c>
      <c r="E173">
        <v>136600</v>
      </c>
      <c r="F173" t="s">
        <v>28</v>
      </c>
      <c r="G173">
        <v>136600</v>
      </c>
      <c r="H173" t="s">
        <v>29</v>
      </c>
      <c r="I173">
        <v>100</v>
      </c>
      <c r="J173" t="s">
        <v>29</v>
      </c>
      <c r="K173" t="s">
        <v>30</v>
      </c>
      <c r="L173" s="18">
        <f>_xlfn.PERCENTRANK.INC($G$2:$G$710,G173)</f>
        <v>0.75800000000000001</v>
      </c>
    </row>
    <row r="174" spans="1:12" x14ac:dyDescent="0.35">
      <c r="A174">
        <v>2022</v>
      </c>
      <c r="B174" t="s">
        <v>25</v>
      </c>
      <c r="C174" t="s">
        <v>26</v>
      </c>
      <c r="D174" t="s">
        <v>27</v>
      </c>
      <c r="E174">
        <v>136260</v>
      </c>
      <c r="F174" t="s">
        <v>28</v>
      </c>
      <c r="G174">
        <v>136260</v>
      </c>
      <c r="H174" t="s">
        <v>29</v>
      </c>
      <c r="I174">
        <v>100</v>
      </c>
      <c r="J174" t="s">
        <v>29</v>
      </c>
      <c r="K174" t="s">
        <v>30</v>
      </c>
      <c r="L174" s="18">
        <f>_xlfn.PERCENTRANK.INC($G$2:$G$710,G174)</f>
        <v>0.75700000000000001</v>
      </c>
    </row>
    <row r="175" spans="1:12" x14ac:dyDescent="0.35">
      <c r="A175">
        <v>2022</v>
      </c>
      <c r="B175" t="s">
        <v>31</v>
      </c>
      <c r="C175" t="s">
        <v>26</v>
      </c>
      <c r="D175" t="s">
        <v>27</v>
      </c>
      <c r="E175">
        <v>136000</v>
      </c>
      <c r="F175" t="s">
        <v>28</v>
      </c>
      <c r="G175">
        <v>136000</v>
      </c>
      <c r="H175" t="s">
        <v>29</v>
      </c>
      <c r="I175">
        <v>100</v>
      </c>
      <c r="J175" t="s">
        <v>29</v>
      </c>
      <c r="K175" t="s">
        <v>30</v>
      </c>
      <c r="L175" s="18">
        <f>_xlfn.PERCENTRANK.INC($G$2:$G$710,G175)</f>
        <v>0.755</v>
      </c>
    </row>
    <row r="176" spans="1:12" x14ac:dyDescent="0.35">
      <c r="A176">
        <v>2023</v>
      </c>
      <c r="B176" t="s">
        <v>25</v>
      </c>
      <c r="C176" t="s">
        <v>26</v>
      </c>
      <c r="D176" t="s">
        <v>27</v>
      </c>
      <c r="E176">
        <v>135000</v>
      </c>
      <c r="F176" t="s">
        <v>28</v>
      </c>
      <c r="G176">
        <v>135000</v>
      </c>
      <c r="H176" t="s">
        <v>29</v>
      </c>
      <c r="I176">
        <v>0</v>
      </c>
      <c r="J176" t="s">
        <v>29</v>
      </c>
      <c r="K176" t="s">
        <v>30</v>
      </c>
      <c r="L176" s="18">
        <f>_xlfn.PERCENTRANK.INC($G$2:$G$710,G176)</f>
        <v>0.73799999999999999</v>
      </c>
    </row>
    <row r="177" spans="1:12" x14ac:dyDescent="0.35">
      <c r="A177">
        <v>2023</v>
      </c>
      <c r="B177" t="s">
        <v>25</v>
      </c>
      <c r="C177" t="s">
        <v>26</v>
      </c>
      <c r="D177" t="s">
        <v>27</v>
      </c>
      <c r="E177">
        <v>135000</v>
      </c>
      <c r="F177" t="s">
        <v>28</v>
      </c>
      <c r="G177">
        <v>135000</v>
      </c>
      <c r="H177" t="s">
        <v>43</v>
      </c>
      <c r="I177">
        <v>100</v>
      </c>
      <c r="J177" t="s">
        <v>43</v>
      </c>
      <c r="K177" t="s">
        <v>30</v>
      </c>
      <c r="L177" s="18">
        <f>_xlfn.PERCENTRANK.INC($G$2:$G$710,G177)</f>
        <v>0.73799999999999999</v>
      </c>
    </row>
    <row r="178" spans="1:12" x14ac:dyDescent="0.35">
      <c r="A178">
        <v>2023</v>
      </c>
      <c r="B178" t="s">
        <v>25</v>
      </c>
      <c r="C178" t="s">
        <v>26</v>
      </c>
      <c r="D178" t="s">
        <v>27</v>
      </c>
      <c r="E178">
        <v>135000</v>
      </c>
      <c r="F178" t="s">
        <v>28</v>
      </c>
      <c r="G178">
        <v>135000</v>
      </c>
      <c r="H178" t="s">
        <v>29</v>
      </c>
      <c r="I178">
        <v>0</v>
      </c>
      <c r="J178" t="s">
        <v>29</v>
      </c>
      <c r="K178" t="s">
        <v>30</v>
      </c>
      <c r="L178" s="18">
        <f>_xlfn.PERCENTRANK.INC($G$2:$G$710,G178)</f>
        <v>0.73799999999999999</v>
      </c>
    </row>
    <row r="179" spans="1:12" x14ac:dyDescent="0.35">
      <c r="A179">
        <v>2023</v>
      </c>
      <c r="B179" t="s">
        <v>25</v>
      </c>
      <c r="C179" t="s">
        <v>26</v>
      </c>
      <c r="D179" t="s">
        <v>27</v>
      </c>
      <c r="E179">
        <v>135000</v>
      </c>
      <c r="F179" t="s">
        <v>28</v>
      </c>
      <c r="G179">
        <v>135000</v>
      </c>
      <c r="H179" t="s">
        <v>29</v>
      </c>
      <c r="I179">
        <v>0</v>
      </c>
      <c r="J179" t="s">
        <v>29</v>
      </c>
      <c r="K179" t="s">
        <v>30</v>
      </c>
      <c r="L179" s="18">
        <f>_xlfn.PERCENTRANK.INC($G$2:$G$710,G179)</f>
        <v>0.73799999999999999</v>
      </c>
    </row>
    <row r="180" spans="1:12" x14ac:dyDescent="0.35">
      <c r="A180">
        <v>2023</v>
      </c>
      <c r="B180" t="s">
        <v>25</v>
      </c>
      <c r="C180" t="s">
        <v>26</v>
      </c>
      <c r="D180" t="s">
        <v>51</v>
      </c>
      <c r="E180">
        <v>135000</v>
      </c>
      <c r="F180" t="s">
        <v>28</v>
      </c>
      <c r="G180">
        <v>135000</v>
      </c>
      <c r="H180" t="s">
        <v>29</v>
      </c>
      <c r="I180">
        <v>0</v>
      </c>
      <c r="J180" t="s">
        <v>29</v>
      </c>
      <c r="K180" t="s">
        <v>30</v>
      </c>
      <c r="L180" s="18">
        <f>_xlfn.PERCENTRANK.INC($G$2:$G$710,G180)</f>
        <v>0.73799999999999999</v>
      </c>
    </row>
    <row r="181" spans="1:12" x14ac:dyDescent="0.35">
      <c r="A181">
        <v>2023</v>
      </c>
      <c r="B181" t="s">
        <v>31</v>
      </c>
      <c r="C181" t="s">
        <v>26</v>
      </c>
      <c r="D181" t="s">
        <v>27</v>
      </c>
      <c r="E181">
        <v>135000</v>
      </c>
      <c r="F181" t="s">
        <v>28</v>
      </c>
      <c r="G181">
        <v>135000</v>
      </c>
      <c r="H181" t="s">
        <v>29</v>
      </c>
      <c r="I181">
        <v>0</v>
      </c>
      <c r="J181" t="s">
        <v>29</v>
      </c>
      <c r="K181" t="s">
        <v>30</v>
      </c>
      <c r="L181" s="18">
        <f>_xlfn.PERCENTRANK.INC($G$2:$G$710,G181)</f>
        <v>0.73799999999999999</v>
      </c>
    </row>
    <row r="182" spans="1:12" x14ac:dyDescent="0.35">
      <c r="A182">
        <v>2022</v>
      </c>
      <c r="B182" t="s">
        <v>25</v>
      </c>
      <c r="C182" t="s">
        <v>26</v>
      </c>
      <c r="D182" t="s">
        <v>27</v>
      </c>
      <c r="E182">
        <v>135000</v>
      </c>
      <c r="F182" t="s">
        <v>28</v>
      </c>
      <c r="G182">
        <v>135000</v>
      </c>
      <c r="H182" t="s">
        <v>29</v>
      </c>
      <c r="I182">
        <v>100</v>
      </c>
      <c r="J182" t="s">
        <v>29</v>
      </c>
      <c r="K182" t="s">
        <v>30</v>
      </c>
      <c r="L182" s="18">
        <f>_xlfn.PERCENTRANK.INC($G$2:$G$710,G182)</f>
        <v>0.73799999999999999</v>
      </c>
    </row>
    <row r="183" spans="1:12" x14ac:dyDescent="0.35">
      <c r="A183">
        <v>2022</v>
      </c>
      <c r="B183" t="s">
        <v>25</v>
      </c>
      <c r="C183" t="s">
        <v>26</v>
      </c>
      <c r="D183" t="s">
        <v>27</v>
      </c>
      <c r="E183">
        <v>135000</v>
      </c>
      <c r="F183" t="s">
        <v>28</v>
      </c>
      <c r="G183">
        <v>135000</v>
      </c>
      <c r="H183" t="s">
        <v>29</v>
      </c>
      <c r="I183">
        <v>100</v>
      </c>
      <c r="J183" t="s">
        <v>29</v>
      </c>
      <c r="K183" t="s">
        <v>30</v>
      </c>
      <c r="L183" s="18">
        <f>_xlfn.PERCENTRANK.INC($G$2:$G$710,G183)</f>
        <v>0.73799999999999999</v>
      </c>
    </row>
    <row r="184" spans="1:12" x14ac:dyDescent="0.35">
      <c r="A184">
        <v>2022</v>
      </c>
      <c r="B184" t="s">
        <v>25</v>
      </c>
      <c r="C184" t="s">
        <v>26</v>
      </c>
      <c r="D184" t="s">
        <v>27</v>
      </c>
      <c r="E184">
        <v>135000</v>
      </c>
      <c r="F184" t="s">
        <v>28</v>
      </c>
      <c r="G184">
        <v>135000</v>
      </c>
      <c r="H184" t="s">
        <v>29</v>
      </c>
      <c r="I184">
        <v>100</v>
      </c>
      <c r="J184" t="s">
        <v>29</v>
      </c>
      <c r="K184" t="s">
        <v>30</v>
      </c>
      <c r="L184" s="18">
        <f>_xlfn.PERCENTRANK.INC($G$2:$G$710,G184)</f>
        <v>0.73799999999999999</v>
      </c>
    </row>
    <row r="185" spans="1:12" x14ac:dyDescent="0.35">
      <c r="A185">
        <v>2022</v>
      </c>
      <c r="B185" t="s">
        <v>31</v>
      </c>
      <c r="C185" t="s">
        <v>26</v>
      </c>
      <c r="D185" t="s">
        <v>27</v>
      </c>
      <c r="E185">
        <v>135000</v>
      </c>
      <c r="F185" t="s">
        <v>28</v>
      </c>
      <c r="G185">
        <v>135000</v>
      </c>
      <c r="H185" t="s">
        <v>29</v>
      </c>
      <c r="I185">
        <v>100</v>
      </c>
      <c r="J185" t="s">
        <v>29</v>
      </c>
      <c r="K185" t="s">
        <v>30</v>
      </c>
      <c r="L185" s="18">
        <f>_xlfn.PERCENTRANK.INC($G$2:$G$710,G185)</f>
        <v>0.73799999999999999</v>
      </c>
    </row>
    <row r="186" spans="1:12" x14ac:dyDescent="0.35">
      <c r="A186">
        <v>2021</v>
      </c>
      <c r="B186" t="s">
        <v>31</v>
      </c>
      <c r="C186" t="s">
        <v>26</v>
      </c>
      <c r="D186" t="s">
        <v>27</v>
      </c>
      <c r="E186">
        <v>135000</v>
      </c>
      <c r="F186" t="s">
        <v>28</v>
      </c>
      <c r="G186">
        <v>135000</v>
      </c>
      <c r="H186" t="s">
        <v>29</v>
      </c>
      <c r="I186">
        <v>100</v>
      </c>
      <c r="J186" t="s">
        <v>29</v>
      </c>
      <c r="K186" t="s">
        <v>35</v>
      </c>
      <c r="L186" s="18">
        <f>_xlfn.PERCENTRANK.INC($G$2:$G$710,G186)</f>
        <v>0.73799999999999999</v>
      </c>
    </row>
    <row r="187" spans="1:12" x14ac:dyDescent="0.35">
      <c r="A187">
        <v>2020</v>
      </c>
      <c r="B187" t="s">
        <v>31</v>
      </c>
      <c r="C187" t="s">
        <v>26</v>
      </c>
      <c r="D187" t="s">
        <v>37</v>
      </c>
      <c r="E187">
        <v>135000</v>
      </c>
      <c r="F187" t="s">
        <v>28</v>
      </c>
      <c r="G187">
        <v>135000</v>
      </c>
      <c r="H187" t="s">
        <v>29</v>
      </c>
      <c r="I187">
        <v>100</v>
      </c>
      <c r="J187" t="s">
        <v>29</v>
      </c>
      <c r="K187" t="s">
        <v>35</v>
      </c>
      <c r="L187" s="18">
        <f>_xlfn.PERCENTRANK.INC($G$2:$G$710,G187)</f>
        <v>0.73799999999999999</v>
      </c>
    </row>
    <row r="188" spans="1:12" x14ac:dyDescent="0.35">
      <c r="A188">
        <v>2022</v>
      </c>
      <c r="B188" t="s">
        <v>25</v>
      </c>
      <c r="C188" t="s">
        <v>26</v>
      </c>
      <c r="D188" t="s">
        <v>36</v>
      </c>
      <c r="E188">
        <v>133000</v>
      </c>
      <c r="F188" t="s">
        <v>28</v>
      </c>
      <c r="G188">
        <v>133000</v>
      </c>
      <c r="H188" t="s">
        <v>69</v>
      </c>
      <c r="I188">
        <v>0</v>
      </c>
      <c r="J188" t="s">
        <v>69</v>
      </c>
      <c r="K188" t="s">
        <v>35</v>
      </c>
      <c r="L188" s="18">
        <f>_xlfn.PERCENTRANK.INC($G$2:$G$710,G188)</f>
        <v>0.73699999999999999</v>
      </c>
    </row>
    <row r="189" spans="1:12" x14ac:dyDescent="0.35">
      <c r="A189">
        <v>2022</v>
      </c>
      <c r="B189" t="s">
        <v>25</v>
      </c>
      <c r="C189" t="s">
        <v>26</v>
      </c>
      <c r="D189" t="s">
        <v>27</v>
      </c>
      <c r="E189">
        <v>132000</v>
      </c>
      <c r="F189" t="s">
        <v>28</v>
      </c>
      <c r="G189">
        <v>132000</v>
      </c>
      <c r="H189" t="s">
        <v>29</v>
      </c>
      <c r="I189">
        <v>0</v>
      </c>
      <c r="J189" t="s">
        <v>29</v>
      </c>
      <c r="K189" t="s">
        <v>30</v>
      </c>
      <c r="L189" s="18">
        <f>_xlfn.PERCENTRANK.INC($G$2:$G$710,G189)</f>
        <v>0.73499999999999999</v>
      </c>
    </row>
    <row r="190" spans="1:12" x14ac:dyDescent="0.35">
      <c r="A190">
        <v>2022</v>
      </c>
      <c r="B190" t="s">
        <v>25</v>
      </c>
      <c r="C190" t="s">
        <v>26</v>
      </c>
      <c r="D190" t="s">
        <v>27</v>
      </c>
      <c r="E190">
        <v>131000</v>
      </c>
      <c r="F190" t="s">
        <v>28</v>
      </c>
      <c r="G190">
        <v>131000</v>
      </c>
      <c r="H190" t="s">
        <v>29</v>
      </c>
      <c r="I190">
        <v>0</v>
      </c>
      <c r="J190" t="s">
        <v>29</v>
      </c>
      <c r="K190" t="s">
        <v>30</v>
      </c>
      <c r="L190" s="18">
        <f>_xlfn.PERCENTRANK.INC($G$2:$G$710,G190)</f>
        <v>0.73399999999999999</v>
      </c>
    </row>
    <row r="191" spans="1:12" x14ac:dyDescent="0.35">
      <c r="A191">
        <v>2022</v>
      </c>
      <c r="B191" t="s">
        <v>25</v>
      </c>
      <c r="C191" t="s">
        <v>26</v>
      </c>
      <c r="D191" t="s">
        <v>27</v>
      </c>
      <c r="E191">
        <v>130050</v>
      </c>
      <c r="F191" t="s">
        <v>28</v>
      </c>
      <c r="G191">
        <v>130050</v>
      </c>
      <c r="H191" t="s">
        <v>29</v>
      </c>
      <c r="I191">
        <v>100</v>
      </c>
      <c r="J191" t="s">
        <v>29</v>
      </c>
      <c r="K191" t="s">
        <v>30</v>
      </c>
      <c r="L191" s="18">
        <f>_xlfn.PERCENTRANK.INC($G$2:$G$710,G191)</f>
        <v>0.73299999999999998</v>
      </c>
    </row>
    <row r="192" spans="1:12" x14ac:dyDescent="0.35">
      <c r="A192">
        <v>2023</v>
      </c>
      <c r="B192" t="s">
        <v>25</v>
      </c>
      <c r="C192" t="s">
        <v>26</v>
      </c>
      <c r="D192" t="s">
        <v>27</v>
      </c>
      <c r="E192">
        <v>130000</v>
      </c>
      <c r="F192" t="s">
        <v>28</v>
      </c>
      <c r="G192">
        <v>130000</v>
      </c>
      <c r="H192" t="s">
        <v>29</v>
      </c>
      <c r="I192">
        <v>100</v>
      </c>
      <c r="J192" t="s">
        <v>29</v>
      </c>
      <c r="K192" t="s">
        <v>30</v>
      </c>
      <c r="L192" s="18">
        <f>_xlfn.PERCENTRANK.INC($G$2:$G$710,G192)</f>
        <v>0.70699999999999996</v>
      </c>
    </row>
    <row r="193" spans="1:12" x14ac:dyDescent="0.35">
      <c r="A193">
        <v>2023</v>
      </c>
      <c r="B193" t="s">
        <v>31</v>
      </c>
      <c r="C193" t="s">
        <v>26</v>
      </c>
      <c r="D193" t="s">
        <v>27</v>
      </c>
      <c r="E193">
        <v>130000</v>
      </c>
      <c r="F193" t="s">
        <v>28</v>
      </c>
      <c r="G193">
        <v>130000</v>
      </c>
      <c r="H193" t="s">
        <v>29</v>
      </c>
      <c r="I193">
        <v>0</v>
      </c>
      <c r="J193" t="s">
        <v>29</v>
      </c>
      <c r="K193" t="s">
        <v>30</v>
      </c>
      <c r="L193" s="18">
        <f>_xlfn.PERCENTRANK.INC($G$2:$G$710,G193)</f>
        <v>0.70699999999999996</v>
      </c>
    </row>
    <row r="194" spans="1:12" x14ac:dyDescent="0.35">
      <c r="A194">
        <v>2023</v>
      </c>
      <c r="B194" t="s">
        <v>31</v>
      </c>
      <c r="C194" t="s">
        <v>26</v>
      </c>
      <c r="D194" t="s">
        <v>48</v>
      </c>
      <c r="E194">
        <v>130000</v>
      </c>
      <c r="F194" t="s">
        <v>28</v>
      </c>
      <c r="G194">
        <v>130000</v>
      </c>
      <c r="H194" t="s">
        <v>29</v>
      </c>
      <c r="I194">
        <v>100</v>
      </c>
      <c r="J194" t="s">
        <v>29</v>
      </c>
      <c r="K194" t="s">
        <v>35</v>
      </c>
      <c r="L194" s="18">
        <f>_xlfn.PERCENTRANK.INC($G$2:$G$710,G194)</f>
        <v>0.70699999999999996</v>
      </c>
    </row>
    <row r="195" spans="1:12" x14ac:dyDescent="0.35">
      <c r="A195">
        <v>2023</v>
      </c>
      <c r="B195" t="s">
        <v>31</v>
      </c>
      <c r="C195" t="s">
        <v>26</v>
      </c>
      <c r="D195" t="s">
        <v>27</v>
      </c>
      <c r="E195">
        <v>130000</v>
      </c>
      <c r="F195" t="s">
        <v>28</v>
      </c>
      <c r="G195">
        <v>130000</v>
      </c>
      <c r="H195" t="s">
        <v>43</v>
      </c>
      <c r="I195">
        <v>100</v>
      </c>
      <c r="J195" t="s">
        <v>43</v>
      </c>
      <c r="K195" t="s">
        <v>30</v>
      </c>
      <c r="L195" s="18">
        <f>_xlfn.PERCENTRANK.INC($G$2:$G$710,G195)</f>
        <v>0.70699999999999996</v>
      </c>
    </row>
    <row r="196" spans="1:12" x14ac:dyDescent="0.35">
      <c r="A196">
        <v>2023</v>
      </c>
      <c r="B196" t="s">
        <v>25</v>
      </c>
      <c r="C196" t="s">
        <v>26</v>
      </c>
      <c r="D196" t="s">
        <v>27</v>
      </c>
      <c r="E196">
        <v>130000</v>
      </c>
      <c r="F196" t="s">
        <v>28</v>
      </c>
      <c r="G196">
        <v>130000</v>
      </c>
      <c r="H196" t="s">
        <v>29</v>
      </c>
      <c r="I196">
        <v>100</v>
      </c>
      <c r="J196" t="s">
        <v>29</v>
      </c>
      <c r="K196" t="s">
        <v>30</v>
      </c>
      <c r="L196" s="18">
        <f>_xlfn.PERCENTRANK.INC($G$2:$G$710,G196)</f>
        <v>0.70699999999999996</v>
      </c>
    </row>
    <row r="197" spans="1:12" x14ac:dyDescent="0.35">
      <c r="A197">
        <v>2023</v>
      </c>
      <c r="B197" t="s">
        <v>31</v>
      </c>
      <c r="C197" t="s">
        <v>26</v>
      </c>
      <c r="D197" t="s">
        <v>27</v>
      </c>
      <c r="E197">
        <v>130000</v>
      </c>
      <c r="F197" t="s">
        <v>28</v>
      </c>
      <c r="G197">
        <v>130000</v>
      </c>
      <c r="H197" t="s">
        <v>29</v>
      </c>
      <c r="I197">
        <v>0</v>
      </c>
      <c r="J197" t="s">
        <v>29</v>
      </c>
      <c r="K197" t="s">
        <v>30</v>
      </c>
      <c r="L197" s="18">
        <f>_xlfn.PERCENTRANK.INC($G$2:$G$710,G197)</f>
        <v>0.70699999999999996</v>
      </c>
    </row>
    <row r="198" spans="1:12" x14ac:dyDescent="0.35">
      <c r="A198">
        <v>2023</v>
      </c>
      <c r="B198" t="s">
        <v>25</v>
      </c>
      <c r="C198" t="s">
        <v>26</v>
      </c>
      <c r="D198" t="s">
        <v>27</v>
      </c>
      <c r="E198">
        <v>130000</v>
      </c>
      <c r="F198" t="s">
        <v>28</v>
      </c>
      <c r="G198">
        <v>130000</v>
      </c>
      <c r="H198" t="s">
        <v>29</v>
      </c>
      <c r="I198">
        <v>100</v>
      </c>
      <c r="J198" t="s">
        <v>29</v>
      </c>
      <c r="K198" t="s">
        <v>30</v>
      </c>
      <c r="L198" s="18">
        <f>_xlfn.PERCENTRANK.INC($G$2:$G$710,G198)</f>
        <v>0.70699999999999996</v>
      </c>
    </row>
    <row r="199" spans="1:12" x14ac:dyDescent="0.35">
      <c r="A199">
        <v>2023</v>
      </c>
      <c r="B199" t="s">
        <v>25</v>
      </c>
      <c r="C199" t="s">
        <v>26</v>
      </c>
      <c r="D199" t="s">
        <v>27</v>
      </c>
      <c r="E199">
        <v>130000</v>
      </c>
      <c r="F199" t="s">
        <v>28</v>
      </c>
      <c r="G199">
        <v>130000</v>
      </c>
      <c r="H199" t="s">
        <v>29</v>
      </c>
      <c r="I199">
        <v>100</v>
      </c>
      <c r="J199" t="s">
        <v>29</v>
      </c>
      <c r="K199" t="s">
        <v>30</v>
      </c>
      <c r="L199" s="18">
        <f>_xlfn.PERCENTRANK.INC($G$2:$G$710,G199)</f>
        <v>0.70699999999999996</v>
      </c>
    </row>
    <row r="200" spans="1:12" x14ac:dyDescent="0.35">
      <c r="A200">
        <v>2022</v>
      </c>
      <c r="B200" t="s">
        <v>25</v>
      </c>
      <c r="C200" t="s">
        <v>26</v>
      </c>
      <c r="D200" t="s">
        <v>27</v>
      </c>
      <c r="E200">
        <v>130000</v>
      </c>
      <c r="F200" t="s">
        <v>28</v>
      </c>
      <c r="G200">
        <v>130000</v>
      </c>
      <c r="H200" t="s">
        <v>29</v>
      </c>
      <c r="I200">
        <v>0</v>
      </c>
      <c r="J200" t="s">
        <v>29</v>
      </c>
      <c r="K200" t="s">
        <v>30</v>
      </c>
      <c r="L200" s="18">
        <f>_xlfn.PERCENTRANK.INC($G$2:$G$710,G200)</f>
        <v>0.70699999999999996</v>
      </c>
    </row>
    <row r="201" spans="1:12" x14ac:dyDescent="0.35">
      <c r="A201">
        <v>2022</v>
      </c>
      <c r="B201" t="s">
        <v>25</v>
      </c>
      <c r="C201" t="s">
        <v>26</v>
      </c>
      <c r="D201" t="s">
        <v>27</v>
      </c>
      <c r="E201">
        <v>130000</v>
      </c>
      <c r="F201" t="s">
        <v>28</v>
      </c>
      <c r="G201">
        <v>130000</v>
      </c>
      <c r="H201" t="s">
        <v>29</v>
      </c>
      <c r="I201">
        <v>0</v>
      </c>
      <c r="J201" t="s">
        <v>29</v>
      </c>
      <c r="K201" t="s">
        <v>30</v>
      </c>
      <c r="L201" s="18">
        <f>_xlfn.PERCENTRANK.INC($G$2:$G$710,G201)</f>
        <v>0.70699999999999996</v>
      </c>
    </row>
    <row r="202" spans="1:12" x14ac:dyDescent="0.35">
      <c r="A202">
        <v>2022</v>
      </c>
      <c r="B202" t="s">
        <v>25</v>
      </c>
      <c r="C202" t="s">
        <v>26</v>
      </c>
      <c r="D202" t="s">
        <v>27</v>
      </c>
      <c r="E202">
        <v>130000</v>
      </c>
      <c r="F202" t="s">
        <v>28</v>
      </c>
      <c r="G202">
        <v>130000</v>
      </c>
      <c r="H202" t="s">
        <v>29</v>
      </c>
      <c r="I202">
        <v>0</v>
      </c>
      <c r="J202" t="s">
        <v>29</v>
      </c>
      <c r="K202" t="s">
        <v>30</v>
      </c>
      <c r="L202" s="18">
        <f>_xlfn.PERCENTRANK.INC($G$2:$G$710,G202)</f>
        <v>0.70699999999999996</v>
      </c>
    </row>
    <row r="203" spans="1:12" x14ac:dyDescent="0.35">
      <c r="A203">
        <v>2022</v>
      </c>
      <c r="B203" t="s">
        <v>25</v>
      </c>
      <c r="C203" t="s">
        <v>26</v>
      </c>
      <c r="D203" t="s">
        <v>27</v>
      </c>
      <c r="E203">
        <v>130000</v>
      </c>
      <c r="F203" t="s">
        <v>28</v>
      </c>
      <c r="G203">
        <v>130000</v>
      </c>
      <c r="H203" t="s">
        <v>29</v>
      </c>
      <c r="I203">
        <v>0</v>
      </c>
      <c r="J203" t="s">
        <v>29</v>
      </c>
      <c r="K203" t="s">
        <v>30</v>
      </c>
      <c r="L203" s="18">
        <f>_xlfn.PERCENTRANK.INC($G$2:$G$710,G203)</f>
        <v>0.70699999999999996</v>
      </c>
    </row>
    <row r="204" spans="1:12" x14ac:dyDescent="0.35">
      <c r="A204">
        <v>2022</v>
      </c>
      <c r="B204" t="s">
        <v>25</v>
      </c>
      <c r="C204" t="s">
        <v>26</v>
      </c>
      <c r="D204" t="s">
        <v>27</v>
      </c>
      <c r="E204">
        <v>130000</v>
      </c>
      <c r="F204" t="s">
        <v>28</v>
      </c>
      <c r="G204">
        <v>130000</v>
      </c>
      <c r="H204" t="s">
        <v>29</v>
      </c>
      <c r="I204">
        <v>0</v>
      </c>
      <c r="J204" t="s">
        <v>29</v>
      </c>
      <c r="K204" t="s">
        <v>30</v>
      </c>
      <c r="L204" s="18">
        <f>_xlfn.PERCENTRANK.INC($G$2:$G$710,G204)</f>
        <v>0.70699999999999996</v>
      </c>
    </row>
    <row r="205" spans="1:12" x14ac:dyDescent="0.35">
      <c r="A205">
        <v>2022</v>
      </c>
      <c r="B205" t="s">
        <v>25</v>
      </c>
      <c r="C205" t="s">
        <v>26</v>
      </c>
      <c r="D205" t="s">
        <v>27</v>
      </c>
      <c r="E205">
        <v>130000</v>
      </c>
      <c r="F205" t="s">
        <v>28</v>
      </c>
      <c r="G205">
        <v>130000</v>
      </c>
      <c r="H205" t="s">
        <v>29</v>
      </c>
      <c r="I205">
        <v>100</v>
      </c>
      <c r="J205" t="s">
        <v>29</v>
      </c>
      <c r="K205" t="s">
        <v>30</v>
      </c>
      <c r="L205" s="18">
        <f>_xlfn.PERCENTRANK.INC($G$2:$G$710,G205)</f>
        <v>0.70699999999999996</v>
      </c>
    </row>
    <row r="206" spans="1:12" x14ac:dyDescent="0.35">
      <c r="A206">
        <v>2022</v>
      </c>
      <c r="B206" t="s">
        <v>31</v>
      </c>
      <c r="C206" t="s">
        <v>26</v>
      </c>
      <c r="D206" t="s">
        <v>27</v>
      </c>
      <c r="E206">
        <v>130000</v>
      </c>
      <c r="F206" t="s">
        <v>28</v>
      </c>
      <c r="G206">
        <v>130000</v>
      </c>
      <c r="H206" t="s">
        <v>29</v>
      </c>
      <c r="I206">
        <v>100</v>
      </c>
      <c r="J206" t="s">
        <v>29</v>
      </c>
      <c r="K206" t="s">
        <v>30</v>
      </c>
      <c r="L206" s="18">
        <f>_xlfn.PERCENTRANK.INC($G$2:$G$710,G206)</f>
        <v>0.70699999999999996</v>
      </c>
    </row>
    <row r="207" spans="1:12" x14ac:dyDescent="0.35">
      <c r="A207">
        <v>2022</v>
      </c>
      <c r="B207" t="s">
        <v>41</v>
      </c>
      <c r="C207" t="s">
        <v>26</v>
      </c>
      <c r="D207" t="s">
        <v>27</v>
      </c>
      <c r="E207">
        <v>130000</v>
      </c>
      <c r="F207" t="s">
        <v>28</v>
      </c>
      <c r="G207">
        <v>130000</v>
      </c>
      <c r="H207" t="s">
        <v>29</v>
      </c>
      <c r="I207">
        <v>100</v>
      </c>
      <c r="J207" t="s">
        <v>29</v>
      </c>
      <c r="K207" t="s">
        <v>30</v>
      </c>
      <c r="L207" s="18">
        <f>_xlfn.PERCENTRANK.INC($G$2:$G$710,G207)</f>
        <v>0.70699999999999996</v>
      </c>
    </row>
    <row r="208" spans="1:12" x14ac:dyDescent="0.35">
      <c r="A208">
        <v>2022</v>
      </c>
      <c r="B208" t="s">
        <v>25</v>
      </c>
      <c r="C208" t="s">
        <v>26</v>
      </c>
      <c r="D208" t="s">
        <v>27</v>
      </c>
      <c r="E208">
        <v>130000</v>
      </c>
      <c r="F208" t="s">
        <v>28</v>
      </c>
      <c r="G208">
        <v>130000</v>
      </c>
      <c r="H208" t="s">
        <v>43</v>
      </c>
      <c r="I208">
        <v>100</v>
      </c>
      <c r="J208" t="s">
        <v>43</v>
      </c>
      <c r="K208" t="s">
        <v>30</v>
      </c>
      <c r="L208" s="18">
        <f>_xlfn.PERCENTRANK.INC($G$2:$G$710,G208)</f>
        <v>0.70699999999999996</v>
      </c>
    </row>
    <row r="209" spans="1:12" x14ac:dyDescent="0.35">
      <c r="A209">
        <v>2022</v>
      </c>
      <c r="B209" t="s">
        <v>25</v>
      </c>
      <c r="C209" t="s">
        <v>26</v>
      </c>
      <c r="D209" t="s">
        <v>27</v>
      </c>
      <c r="E209">
        <v>130000</v>
      </c>
      <c r="F209" t="s">
        <v>28</v>
      </c>
      <c r="G209">
        <v>130000</v>
      </c>
      <c r="H209" t="s">
        <v>43</v>
      </c>
      <c r="I209">
        <v>100</v>
      </c>
      <c r="J209" t="s">
        <v>43</v>
      </c>
      <c r="K209" t="s">
        <v>30</v>
      </c>
      <c r="L209" s="18">
        <f>_xlfn.PERCENTRANK.INC($G$2:$G$710,G209)</f>
        <v>0.70699999999999996</v>
      </c>
    </row>
    <row r="210" spans="1:12" x14ac:dyDescent="0.35">
      <c r="A210">
        <v>2022</v>
      </c>
      <c r="B210" t="s">
        <v>25</v>
      </c>
      <c r="C210" t="s">
        <v>26</v>
      </c>
      <c r="D210" t="s">
        <v>27</v>
      </c>
      <c r="E210">
        <v>129000</v>
      </c>
      <c r="F210" t="s">
        <v>28</v>
      </c>
      <c r="G210">
        <v>129000</v>
      </c>
      <c r="H210" t="s">
        <v>29</v>
      </c>
      <c r="I210">
        <v>0</v>
      </c>
      <c r="J210" t="s">
        <v>29</v>
      </c>
      <c r="K210" t="s">
        <v>30</v>
      </c>
      <c r="L210" s="18">
        <f>_xlfn.PERCENTRANK.INC($G$2:$G$710,G210)</f>
        <v>0.70599999999999996</v>
      </c>
    </row>
    <row r="211" spans="1:12" x14ac:dyDescent="0.35">
      <c r="A211">
        <v>2022</v>
      </c>
      <c r="B211" t="s">
        <v>25</v>
      </c>
      <c r="C211" t="s">
        <v>26</v>
      </c>
      <c r="D211" t="s">
        <v>27</v>
      </c>
      <c r="E211">
        <v>128875</v>
      </c>
      <c r="F211" t="s">
        <v>28</v>
      </c>
      <c r="G211">
        <v>128875</v>
      </c>
      <c r="H211" t="s">
        <v>29</v>
      </c>
      <c r="I211">
        <v>100</v>
      </c>
      <c r="J211" t="s">
        <v>29</v>
      </c>
      <c r="K211" t="s">
        <v>30</v>
      </c>
      <c r="L211" s="18">
        <f>_xlfn.PERCENTRANK.INC($G$2:$G$710,G211)</f>
        <v>0.70299999999999996</v>
      </c>
    </row>
    <row r="212" spans="1:12" x14ac:dyDescent="0.35">
      <c r="A212">
        <v>2022</v>
      </c>
      <c r="B212" t="s">
        <v>25</v>
      </c>
      <c r="C212" t="s">
        <v>26</v>
      </c>
      <c r="D212" t="s">
        <v>27</v>
      </c>
      <c r="E212">
        <v>128875</v>
      </c>
      <c r="F212" t="s">
        <v>28</v>
      </c>
      <c r="G212">
        <v>128875</v>
      </c>
      <c r="H212" t="s">
        <v>29</v>
      </c>
      <c r="I212">
        <v>100</v>
      </c>
      <c r="J212" t="s">
        <v>29</v>
      </c>
      <c r="K212" t="s">
        <v>30</v>
      </c>
      <c r="L212" s="18">
        <f>_xlfn.PERCENTRANK.INC($G$2:$G$710,G212)</f>
        <v>0.70299999999999996</v>
      </c>
    </row>
    <row r="213" spans="1:12" x14ac:dyDescent="0.35">
      <c r="A213">
        <v>2023</v>
      </c>
      <c r="B213" t="s">
        <v>25</v>
      </c>
      <c r="C213" t="s">
        <v>26</v>
      </c>
      <c r="D213" t="s">
        <v>27</v>
      </c>
      <c r="E213">
        <v>128500</v>
      </c>
      <c r="F213" t="s">
        <v>28</v>
      </c>
      <c r="G213">
        <v>128500</v>
      </c>
      <c r="H213" t="s">
        <v>29</v>
      </c>
      <c r="I213">
        <v>0</v>
      </c>
      <c r="J213" t="s">
        <v>29</v>
      </c>
      <c r="K213" t="s">
        <v>30</v>
      </c>
      <c r="L213" s="18">
        <f>_xlfn.PERCENTRANK.INC($G$2:$G$710,G213)</f>
        <v>0.70099999999999996</v>
      </c>
    </row>
    <row r="214" spans="1:12" x14ac:dyDescent="0.35">
      <c r="A214">
        <v>2023</v>
      </c>
      <c r="B214" t="s">
        <v>25</v>
      </c>
      <c r="C214" t="s">
        <v>26</v>
      </c>
      <c r="D214" t="s">
        <v>27</v>
      </c>
      <c r="E214">
        <v>128000</v>
      </c>
      <c r="F214" t="s">
        <v>28</v>
      </c>
      <c r="G214">
        <v>128000</v>
      </c>
      <c r="H214" t="s">
        <v>29</v>
      </c>
      <c r="I214">
        <v>0</v>
      </c>
      <c r="J214" t="s">
        <v>29</v>
      </c>
      <c r="K214" t="s">
        <v>30</v>
      </c>
      <c r="L214" s="18">
        <f>_xlfn.PERCENTRANK.INC($G$2:$G$710,G214)</f>
        <v>0.69899999999999995</v>
      </c>
    </row>
    <row r="215" spans="1:12" x14ac:dyDescent="0.35">
      <c r="A215">
        <v>2023</v>
      </c>
      <c r="B215" t="s">
        <v>31</v>
      </c>
      <c r="C215" t="s">
        <v>26</v>
      </c>
      <c r="D215" t="s">
        <v>27</v>
      </c>
      <c r="E215">
        <v>128000</v>
      </c>
      <c r="F215" t="s">
        <v>28</v>
      </c>
      <c r="G215">
        <v>128000</v>
      </c>
      <c r="H215" t="s">
        <v>29</v>
      </c>
      <c r="I215">
        <v>0</v>
      </c>
      <c r="J215" t="s">
        <v>29</v>
      </c>
      <c r="K215" t="s">
        <v>30</v>
      </c>
      <c r="L215" s="18">
        <f>_xlfn.PERCENTRANK.INC($G$2:$G$710,G215)</f>
        <v>0.69899999999999995</v>
      </c>
    </row>
    <row r="216" spans="1:12" x14ac:dyDescent="0.35">
      <c r="A216">
        <v>2023</v>
      </c>
      <c r="B216" t="s">
        <v>25</v>
      </c>
      <c r="C216" t="s">
        <v>26</v>
      </c>
      <c r="D216" t="s">
        <v>27</v>
      </c>
      <c r="E216">
        <v>127075</v>
      </c>
      <c r="F216" t="s">
        <v>28</v>
      </c>
      <c r="G216">
        <v>127075</v>
      </c>
      <c r="H216" t="s">
        <v>29</v>
      </c>
      <c r="I216">
        <v>100</v>
      </c>
      <c r="J216" t="s">
        <v>29</v>
      </c>
      <c r="K216" t="s">
        <v>30</v>
      </c>
      <c r="L216" s="18">
        <f>_xlfn.PERCENTRANK.INC($G$2:$G$710,G216)</f>
        <v>0.69699999999999995</v>
      </c>
    </row>
    <row r="217" spans="1:12" x14ac:dyDescent="0.35">
      <c r="A217">
        <v>2023</v>
      </c>
      <c r="B217" t="s">
        <v>25</v>
      </c>
      <c r="C217" t="s">
        <v>26</v>
      </c>
      <c r="D217" t="s">
        <v>27</v>
      </c>
      <c r="E217">
        <v>127000</v>
      </c>
      <c r="F217" t="s">
        <v>28</v>
      </c>
      <c r="G217">
        <v>127000</v>
      </c>
      <c r="H217" t="s">
        <v>29</v>
      </c>
      <c r="I217">
        <v>100</v>
      </c>
      <c r="J217" t="s">
        <v>29</v>
      </c>
      <c r="K217" t="s">
        <v>30</v>
      </c>
      <c r="L217" s="18">
        <f>_xlfn.PERCENTRANK.INC($G$2:$G$710,G217)</f>
        <v>0.69199999999999995</v>
      </c>
    </row>
    <row r="218" spans="1:12" x14ac:dyDescent="0.35">
      <c r="A218">
        <v>2022</v>
      </c>
      <c r="B218" t="s">
        <v>25</v>
      </c>
      <c r="C218" t="s">
        <v>26</v>
      </c>
      <c r="D218" t="s">
        <v>27</v>
      </c>
      <c r="E218">
        <v>127000</v>
      </c>
      <c r="F218" t="s">
        <v>28</v>
      </c>
      <c r="G218">
        <v>127000</v>
      </c>
      <c r="H218" t="s">
        <v>29</v>
      </c>
      <c r="I218">
        <v>100</v>
      </c>
      <c r="J218" t="s">
        <v>29</v>
      </c>
      <c r="K218" t="s">
        <v>30</v>
      </c>
      <c r="L218" s="18">
        <f>_xlfn.PERCENTRANK.INC($G$2:$G$710,G218)</f>
        <v>0.69199999999999995</v>
      </c>
    </row>
    <row r="219" spans="1:12" x14ac:dyDescent="0.35">
      <c r="A219">
        <v>2022</v>
      </c>
      <c r="B219" t="s">
        <v>25</v>
      </c>
      <c r="C219" t="s">
        <v>26</v>
      </c>
      <c r="D219" t="s">
        <v>27</v>
      </c>
      <c r="E219">
        <v>127000</v>
      </c>
      <c r="F219" t="s">
        <v>28</v>
      </c>
      <c r="G219">
        <v>127000</v>
      </c>
      <c r="H219" t="s">
        <v>29</v>
      </c>
      <c r="I219">
        <v>100</v>
      </c>
      <c r="J219" t="s">
        <v>29</v>
      </c>
      <c r="K219" t="s">
        <v>30</v>
      </c>
      <c r="L219" s="18">
        <f>_xlfn.PERCENTRANK.INC($G$2:$G$710,G219)</f>
        <v>0.69199999999999995</v>
      </c>
    </row>
    <row r="220" spans="1:12" x14ac:dyDescent="0.35">
      <c r="A220">
        <v>2022</v>
      </c>
      <c r="B220" t="s">
        <v>25</v>
      </c>
      <c r="C220" t="s">
        <v>26</v>
      </c>
      <c r="D220" t="s">
        <v>27</v>
      </c>
      <c r="E220">
        <v>127000</v>
      </c>
      <c r="F220" t="s">
        <v>28</v>
      </c>
      <c r="G220">
        <v>127000</v>
      </c>
      <c r="H220" t="s">
        <v>29</v>
      </c>
      <c r="I220">
        <v>0</v>
      </c>
      <c r="J220" t="s">
        <v>29</v>
      </c>
      <c r="K220" t="s">
        <v>30</v>
      </c>
      <c r="L220" s="18">
        <f>_xlfn.PERCENTRANK.INC($G$2:$G$710,G220)</f>
        <v>0.69199999999999995</v>
      </c>
    </row>
    <row r="221" spans="1:12" x14ac:dyDescent="0.35">
      <c r="A221">
        <v>2022</v>
      </c>
      <c r="B221" t="s">
        <v>31</v>
      </c>
      <c r="C221" t="s">
        <v>26</v>
      </c>
      <c r="D221" t="s">
        <v>27</v>
      </c>
      <c r="E221">
        <v>126500</v>
      </c>
      <c r="F221" t="s">
        <v>28</v>
      </c>
      <c r="G221">
        <v>126500</v>
      </c>
      <c r="H221" t="s">
        <v>29</v>
      </c>
      <c r="I221">
        <v>0</v>
      </c>
      <c r="J221" t="s">
        <v>29</v>
      </c>
      <c r="K221" t="s">
        <v>30</v>
      </c>
      <c r="L221" s="18">
        <f>_xlfn.PERCENTRANK.INC($G$2:$G$710,G221)</f>
        <v>0.68899999999999995</v>
      </c>
    </row>
    <row r="222" spans="1:12" x14ac:dyDescent="0.35">
      <c r="A222">
        <v>2022</v>
      </c>
      <c r="B222" t="s">
        <v>25</v>
      </c>
      <c r="C222" t="s">
        <v>26</v>
      </c>
      <c r="D222" t="s">
        <v>27</v>
      </c>
      <c r="E222">
        <v>126500</v>
      </c>
      <c r="F222" t="s">
        <v>28</v>
      </c>
      <c r="G222">
        <v>126500</v>
      </c>
      <c r="H222" t="s">
        <v>29</v>
      </c>
      <c r="I222">
        <v>100</v>
      </c>
      <c r="J222" t="s">
        <v>29</v>
      </c>
      <c r="K222" t="s">
        <v>30</v>
      </c>
      <c r="L222" s="18">
        <f>_xlfn.PERCENTRANK.INC($G$2:$G$710,G222)</f>
        <v>0.68899999999999995</v>
      </c>
    </row>
    <row r="223" spans="1:12" x14ac:dyDescent="0.35">
      <c r="A223">
        <v>2023</v>
      </c>
      <c r="B223" t="s">
        <v>25</v>
      </c>
      <c r="C223" t="s">
        <v>26</v>
      </c>
      <c r="D223" t="s">
        <v>27</v>
      </c>
      <c r="E223">
        <v>125600</v>
      </c>
      <c r="F223" t="s">
        <v>28</v>
      </c>
      <c r="G223">
        <v>125600</v>
      </c>
      <c r="H223" t="s">
        <v>29</v>
      </c>
      <c r="I223">
        <v>0</v>
      </c>
      <c r="J223" t="s">
        <v>29</v>
      </c>
      <c r="K223" t="s">
        <v>30</v>
      </c>
      <c r="L223" s="18">
        <f>_xlfn.PERCENTRANK.INC($G$2:$G$710,G223)</f>
        <v>0.68600000000000005</v>
      </c>
    </row>
    <row r="224" spans="1:12" x14ac:dyDescent="0.35">
      <c r="A224">
        <v>2023</v>
      </c>
      <c r="B224" t="s">
        <v>25</v>
      </c>
      <c r="C224" t="s">
        <v>26</v>
      </c>
      <c r="D224" t="s">
        <v>27</v>
      </c>
      <c r="E224">
        <v>125600</v>
      </c>
      <c r="F224" t="s">
        <v>28</v>
      </c>
      <c r="G224">
        <v>125600</v>
      </c>
      <c r="H224" t="s">
        <v>29</v>
      </c>
      <c r="I224">
        <v>100</v>
      </c>
      <c r="J224" t="s">
        <v>29</v>
      </c>
      <c r="K224" t="s">
        <v>30</v>
      </c>
      <c r="L224" s="18">
        <f>_xlfn.PERCENTRANK.INC($G$2:$G$710,G224)</f>
        <v>0.68600000000000005</v>
      </c>
    </row>
    <row r="225" spans="1:12" x14ac:dyDescent="0.35">
      <c r="A225">
        <v>2022</v>
      </c>
      <c r="B225" t="s">
        <v>32</v>
      </c>
      <c r="C225" t="s">
        <v>53</v>
      </c>
      <c r="D225" t="s">
        <v>27</v>
      </c>
      <c r="E225">
        <v>125404</v>
      </c>
      <c r="F225" t="s">
        <v>28</v>
      </c>
      <c r="G225">
        <v>125404</v>
      </c>
      <c r="H225" t="s">
        <v>76</v>
      </c>
      <c r="I225">
        <v>50</v>
      </c>
      <c r="J225" t="s">
        <v>29</v>
      </c>
      <c r="K225" t="s">
        <v>54</v>
      </c>
      <c r="L225" s="18">
        <f>_xlfn.PERCENTRANK.INC($G$2:$G$710,G225)</f>
        <v>0.68500000000000005</v>
      </c>
    </row>
    <row r="226" spans="1:12" x14ac:dyDescent="0.35">
      <c r="A226">
        <v>2023</v>
      </c>
      <c r="B226" t="s">
        <v>25</v>
      </c>
      <c r="C226" t="s">
        <v>26</v>
      </c>
      <c r="D226" t="s">
        <v>27</v>
      </c>
      <c r="E226">
        <v>125000</v>
      </c>
      <c r="F226" t="s">
        <v>28</v>
      </c>
      <c r="G226">
        <v>125000</v>
      </c>
      <c r="H226" t="s">
        <v>29</v>
      </c>
      <c r="I226">
        <v>100</v>
      </c>
      <c r="J226" t="s">
        <v>29</v>
      </c>
      <c r="K226" t="s">
        <v>30</v>
      </c>
      <c r="L226" s="18">
        <f>_xlfn.PERCENTRANK.INC($G$2:$G$710,G226)</f>
        <v>0.67500000000000004</v>
      </c>
    </row>
    <row r="227" spans="1:12" x14ac:dyDescent="0.35">
      <c r="A227">
        <v>2023</v>
      </c>
      <c r="B227" t="s">
        <v>25</v>
      </c>
      <c r="C227" t="s">
        <v>26</v>
      </c>
      <c r="D227" t="s">
        <v>27</v>
      </c>
      <c r="E227">
        <v>125000</v>
      </c>
      <c r="F227" t="s">
        <v>28</v>
      </c>
      <c r="G227">
        <v>125000</v>
      </c>
      <c r="H227" t="s">
        <v>29</v>
      </c>
      <c r="I227">
        <v>0</v>
      </c>
      <c r="J227" t="s">
        <v>29</v>
      </c>
      <c r="K227" t="s">
        <v>30</v>
      </c>
      <c r="L227" s="18">
        <f>_xlfn.PERCENTRANK.INC($G$2:$G$710,G227)</f>
        <v>0.67500000000000004</v>
      </c>
    </row>
    <row r="228" spans="1:12" x14ac:dyDescent="0.35">
      <c r="A228">
        <v>2023</v>
      </c>
      <c r="B228" t="s">
        <v>25</v>
      </c>
      <c r="C228" t="s">
        <v>26</v>
      </c>
      <c r="D228" t="s">
        <v>27</v>
      </c>
      <c r="E228">
        <v>125000</v>
      </c>
      <c r="F228" t="s">
        <v>28</v>
      </c>
      <c r="G228">
        <v>125000</v>
      </c>
      <c r="H228" t="s">
        <v>29</v>
      </c>
      <c r="I228">
        <v>0</v>
      </c>
      <c r="J228" t="s">
        <v>29</v>
      </c>
      <c r="K228" t="s">
        <v>30</v>
      </c>
      <c r="L228" s="18">
        <f>_xlfn.PERCENTRANK.INC($G$2:$G$710,G228)</f>
        <v>0.67500000000000004</v>
      </c>
    </row>
    <row r="229" spans="1:12" x14ac:dyDescent="0.35">
      <c r="A229">
        <v>2023</v>
      </c>
      <c r="B229" t="s">
        <v>25</v>
      </c>
      <c r="C229" t="s">
        <v>26</v>
      </c>
      <c r="D229" t="s">
        <v>27</v>
      </c>
      <c r="E229">
        <v>125000</v>
      </c>
      <c r="F229" t="s">
        <v>28</v>
      </c>
      <c r="G229">
        <v>125000</v>
      </c>
      <c r="H229" t="s">
        <v>29</v>
      </c>
      <c r="I229">
        <v>100</v>
      </c>
      <c r="J229" t="s">
        <v>29</v>
      </c>
      <c r="K229" t="s">
        <v>30</v>
      </c>
      <c r="L229" s="18">
        <f>_xlfn.PERCENTRANK.INC($G$2:$G$710,G229)</f>
        <v>0.67500000000000004</v>
      </c>
    </row>
    <row r="230" spans="1:12" x14ac:dyDescent="0.35">
      <c r="A230">
        <v>2023</v>
      </c>
      <c r="B230" t="s">
        <v>31</v>
      </c>
      <c r="C230" t="s">
        <v>26</v>
      </c>
      <c r="D230" t="s">
        <v>27</v>
      </c>
      <c r="E230">
        <v>125000</v>
      </c>
      <c r="F230" t="s">
        <v>28</v>
      </c>
      <c r="G230">
        <v>125000</v>
      </c>
      <c r="H230" t="s">
        <v>29</v>
      </c>
      <c r="I230">
        <v>0</v>
      </c>
      <c r="J230" t="s">
        <v>29</v>
      </c>
      <c r="K230" t="s">
        <v>30</v>
      </c>
      <c r="L230" s="18">
        <f>_xlfn.PERCENTRANK.INC($G$2:$G$710,G230)</f>
        <v>0.67500000000000004</v>
      </c>
    </row>
    <row r="231" spans="1:12" x14ac:dyDescent="0.35">
      <c r="A231">
        <v>2023</v>
      </c>
      <c r="B231" t="s">
        <v>25</v>
      </c>
      <c r="C231" t="s">
        <v>26</v>
      </c>
      <c r="D231" t="s">
        <v>51</v>
      </c>
      <c r="E231">
        <v>125000</v>
      </c>
      <c r="F231" t="s">
        <v>28</v>
      </c>
      <c r="G231">
        <v>125000</v>
      </c>
      <c r="H231" t="s">
        <v>29</v>
      </c>
      <c r="I231">
        <v>0</v>
      </c>
      <c r="J231" t="s">
        <v>29</v>
      </c>
      <c r="K231" t="s">
        <v>30</v>
      </c>
      <c r="L231" s="18">
        <f>_xlfn.PERCENTRANK.INC($G$2:$G$710,G231)</f>
        <v>0.67500000000000004</v>
      </c>
    </row>
    <row r="232" spans="1:12" x14ac:dyDescent="0.35">
      <c r="A232">
        <v>2023</v>
      </c>
      <c r="B232" t="s">
        <v>25</v>
      </c>
      <c r="C232" t="s">
        <v>26</v>
      </c>
      <c r="D232" t="s">
        <v>27</v>
      </c>
      <c r="E232">
        <v>125000</v>
      </c>
      <c r="F232" t="s">
        <v>28</v>
      </c>
      <c r="G232">
        <v>125000</v>
      </c>
      <c r="H232" t="s">
        <v>29</v>
      </c>
      <c r="I232">
        <v>0</v>
      </c>
      <c r="J232" t="s">
        <v>29</v>
      </c>
      <c r="K232" t="s">
        <v>30</v>
      </c>
      <c r="L232" s="18">
        <f>_xlfn.PERCENTRANK.INC($G$2:$G$710,G232)</f>
        <v>0.67500000000000004</v>
      </c>
    </row>
    <row r="233" spans="1:12" x14ac:dyDescent="0.35">
      <c r="A233">
        <v>2022</v>
      </c>
      <c r="B233" t="s">
        <v>25</v>
      </c>
      <c r="C233" t="s">
        <v>26</v>
      </c>
      <c r="D233" t="s">
        <v>27</v>
      </c>
      <c r="E233">
        <v>124190</v>
      </c>
      <c r="F233" t="s">
        <v>28</v>
      </c>
      <c r="G233">
        <v>124190</v>
      </c>
      <c r="H233" t="s">
        <v>29</v>
      </c>
      <c r="I233">
        <v>100</v>
      </c>
      <c r="J233" t="s">
        <v>29</v>
      </c>
      <c r="K233" t="s">
        <v>30</v>
      </c>
      <c r="L233" s="18">
        <f>_xlfn.PERCENTRANK.INC($G$2:$G$710,G233)</f>
        <v>0.67300000000000004</v>
      </c>
    </row>
    <row r="234" spans="1:12" x14ac:dyDescent="0.35">
      <c r="A234">
        <v>2023</v>
      </c>
      <c r="B234" t="s">
        <v>31</v>
      </c>
      <c r="C234" t="s">
        <v>26</v>
      </c>
      <c r="D234" t="s">
        <v>27</v>
      </c>
      <c r="E234">
        <v>124000</v>
      </c>
      <c r="F234" t="s">
        <v>28</v>
      </c>
      <c r="G234">
        <v>124000</v>
      </c>
      <c r="H234" t="s">
        <v>29</v>
      </c>
      <c r="I234">
        <v>0</v>
      </c>
      <c r="J234" t="s">
        <v>29</v>
      </c>
      <c r="K234" t="s">
        <v>30</v>
      </c>
      <c r="L234" s="18">
        <f>_xlfn.PERCENTRANK.INC($G$2:$G$710,G234)</f>
        <v>0.66900000000000004</v>
      </c>
    </row>
    <row r="235" spans="1:12" x14ac:dyDescent="0.35">
      <c r="A235">
        <v>2022</v>
      </c>
      <c r="B235" t="s">
        <v>31</v>
      </c>
      <c r="C235" t="s">
        <v>26</v>
      </c>
      <c r="D235" t="s">
        <v>27</v>
      </c>
      <c r="E235">
        <v>124000</v>
      </c>
      <c r="F235" t="s">
        <v>28</v>
      </c>
      <c r="G235">
        <v>124000</v>
      </c>
      <c r="H235" t="s">
        <v>29</v>
      </c>
      <c r="I235">
        <v>0</v>
      </c>
      <c r="J235" t="s">
        <v>29</v>
      </c>
      <c r="K235" t="s">
        <v>30</v>
      </c>
      <c r="L235" s="18">
        <f>_xlfn.PERCENTRANK.INC($G$2:$G$710,G235)</f>
        <v>0.66900000000000004</v>
      </c>
    </row>
    <row r="236" spans="1:12" x14ac:dyDescent="0.35">
      <c r="A236">
        <v>2022</v>
      </c>
      <c r="B236" t="s">
        <v>31</v>
      </c>
      <c r="C236" t="s">
        <v>26</v>
      </c>
      <c r="D236" t="s">
        <v>27</v>
      </c>
      <c r="E236">
        <v>124000</v>
      </c>
      <c r="F236" t="s">
        <v>28</v>
      </c>
      <c r="G236">
        <v>124000</v>
      </c>
      <c r="H236" t="s">
        <v>29</v>
      </c>
      <c r="I236">
        <v>0</v>
      </c>
      <c r="J236" t="s">
        <v>29</v>
      </c>
      <c r="K236" t="s">
        <v>30</v>
      </c>
      <c r="L236" s="18">
        <f>_xlfn.PERCENTRANK.INC($G$2:$G$710,G236)</f>
        <v>0.66900000000000004</v>
      </c>
    </row>
    <row r="237" spans="1:12" x14ac:dyDescent="0.35">
      <c r="A237">
        <v>2022</v>
      </c>
      <c r="B237" t="s">
        <v>25</v>
      </c>
      <c r="C237" t="s">
        <v>26</v>
      </c>
      <c r="D237" t="s">
        <v>27</v>
      </c>
      <c r="E237">
        <v>123648</v>
      </c>
      <c r="F237" t="s">
        <v>28</v>
      </c>
      <c r="G237">
        <v>123648</v>
      </c>
      <c r="H237" t="s">
        <v>29</v>
      </c>
      <c r="I237">
        <v>0</v>
      </c>
      <c r="J237" t="s">
        <v>29</v>
      </c>
      <c r="K237" t="s">
        <v>30</v>
      </c>
      <c r="L237" s="18">
        <f>_xlfn.PERCENTRANK.INC($G$2:$G$710,G237)</f>
        <v>0.66800000000000004</v>
      </c>
    </row>
    <row r="238" spans="1:12" x14ac:dyDescent="0.35">
      <c r="A238">
        <v>2022</v>
      </c>
      <c r="B238" t="s">
        <v>25</v>
      </c>
      <c r="C238" t="s">
        <v>26</v>
      </c>
      <c r="D238" t="s">
        <v>77</v>
      </c>
      <c r="E238">
        <v>123000</v>
      </c>
      <c r="F238" t="s">
        <v>28</v>
      </c>
      <c r="G238">
        <v>123000</v>
      </c>
      <c r="H238" t="s">
        <v>29</v>
      </c>
      <c r="I238">
        <v>0</v>
      </c>
      <c r="J238" t="s">
        <v>29</v>
      </c>
      <c r="K238" t="s">
        <v>30</v>
      </c>
      <c r="L238" s="18">
        <f>_xlfn.PERCENTRANK.INC($G$2:$G$710,G238)</f>
        <v>0.66600000000000004</v>
      </c>
    </row>
    <row r="239" spans="1:12" x14ac:dyDescent="0.35">
      <c r="A239">
        <v>2023</v>
      </c>
      <c r="B239" t="s">
        <v>25</v>
      </c>
      <c r="C239" t="s">
        <v>26</v>
      </c>
      <c r="D239" t="s">
        <v>27</v>
      </c>
      <c r="E239">
        <v>122000</v>
      </c>
      <c r="F239" t="s">
        <v>28</v>
      </c>
      <c r="G239">
        <v>122000</v>
      </c>
      <c r="H239" t="s">
        <v>29</v>
      </c>
      <c r="I239">
        <v>100</v>
      </c>
      <c r="J239" t="s">
        <v>29</v>
      </c>
      <c r="K239" t="s">
        <v>30</v>
      </c>
      <c r="L239" s="18">
        <f>_xlfn.PERCENTRANK.INC($G$2:$G$710,G239)</f>
        <v>0.66300000000000003</v>
      </c>
    </row>
    <row r="240" spans="1:12" x14ac:dyDescent="0.35">
      <c r="A240">
        <v>2023</v>
      </c>
      <c r="B240" t="s">
        <v>25</v>
      </c>
      <c r="C240" t="s">
        <v>26</v>
      </c>
      <c r="D240" t="s">
        <v>27</v>
      </c>
      <c r="E240">
        <v>122000</v>
      </c>
      <c r="F240" t="s">
        <v>28</v>
      </c>
      <c r="G240">
        <v>122000</v>
      </c>
      <c r="H240" t="s">
        <v>29</v>
      </c>
      <c r="I240">
        <v>0</v>
      </c>
      <c r="J240" t="s">
        <v>29</v>
      </c>
      <c r="K240" t="s">
        <v>30</v>
      </c>
      <c r="L240" s="18">
        <f>_xlfn.PERCENTRANK.INC($G$2:$G$710,G240)</f>
        <v>0.66300000000000003</v>
      </c>
    </row>
    <row r="241" spans="1:12" x14ac:dyDescent="0.35">
      <c r="A241">
        <v>2023</v>
      </c>
      <c r="B241" t="s">
        <v>25</v>
      </c>
      <c r="C241" t="s">
        <v>26</v>
      </c>
      <c r="D241" t="s">
        <v>27</v>
      </c>
      <c r="E241">
        <v>121904</v>
      </c>
      <c r="F241" t="s">
        <v>28</v>
      </c>
      <c r="G241">
        <v>121904</v>
      </c>
      <c r="H241" t="s">
        <v>29</v>
      </c>
      <c r="I241">
        <v>0</v>
      </c>
      <c r="J241" t="s">
        <v>29</v>
      </c>
      <c r="K241" t="s">
        <v>30</v>
      </c>
      <c r="L241" s="18">
        <f>_xlfn.PERCENTRANK.INC($G$2:$G$710,G241)</f>
        <v>0.66200000000000003</v>
      </c>
    </row>
    <row r="242" spans="1:12" x14ac:dyDescent="0.35">
      <c r="A242">
        <v>2023</v>
      </c>
      <c r="B242" t="s">
        <v>25</v>
      </c>
      <c r="C242" t="s">
        <v>26</v>
      </c>
      <c r="D242" t="s">
        <v>27</v>
      </c>
      <c r="E242">
        <v>121700</v>
      </c>
      <c r="F242" t="s">
        <v>28</v>
      </c>
      <c r="G242">
        <v>121700</v>
      </c>
      <c r="H242" t="s">
        <v>29</v>
      </c>
      <c r="I242">
        <v>0</v>
      </c>
      <c r="J242" t="s">
        <v>29</v>
      </c>
      <c r="K242" t="s">
        <v>30</v>
      </c>
      <c r="L242" s="18">
        <f>_xlfn.PERCENTRANK.INC($G$2:$G$710,G242)</f>
        <v>0.65800000000000003</v>
      </c>
    </row>
    <row r="243" spans="1:12" x14ac:dyDescent="0.35">
      <c r="A243">
        <v>2023</v>
      </c>
      <c r="B243" t="s">
        <v>25</v>
      </c>
      <c r="C243" t="s">
        <v>26</v>
      </c>
      <c r="D243" t="s">
        <v>27</v>
      </c>
      <c r="E243">
        <v>121700</v>
      </c>
      <c r="F243" t="s">
        <v>28</v>
      </c>
      <c r="G243">
        <v>121700</v>
      </c>
      <c r="H243" t="s">
        <v>29</v>
      </c>
      <c r="I243">
        <v>0</v>
      </c>
      <c r="J243" t="s">
        <v>29</v>
      </c>
      <c r="K243" t="s">
        <v>30</v>
      </c>
      <c r="L243" s="18">
        <f>_xlfn.PERCENTRANK.INC($G$2:$G$710,G243)</f>
        <v>0.65800000000000003</v>
      </c>
    </row>
    <row r="244" spans="1:12" x14ac:dyDescent="0.35">
      <c r="A244">
        <v>2023</v>
      </c>
      <c r="B244" t="s">
        <v>25</v>
      </c>
      <c r="C244" t="s">
        <v>26</v>
      </c>
      <c r="D244" t="s">
        <v>27</v>
      </c>
      <c r="E244">
        <v>121700</v>
      </c>
      <c r="F244" t="s">
        <v>28</v>
      </c>
      <c r="G244">
        <v>121700</v>
      </c>
      <c r="H244" t="s">
        <v>29</v>
      </c>
      <c r="I244">
        <v>0</v>
      </c>
      <c r="J244" t="s">
        <v>29</v>
      </c>
      <c r="K244" t="s">
        <v>30</v>
      </c>
      <c r="L244" s="18">
        <f>_xlfn.PERCENTRANK.INC($G$2:$G$710,G244)</f>
        <v>0.65800000000000003</v>
      </c>
    </row>
    <row r="245" spans="1:12" x14ac:dyDescent="0.35">
      <c r="A245">
        <v>2023</v>
      </c>
      <c r="B245" t="s">
        <v>25</v>
      </c>
      <c r="C245" t="s">
        <v>26</v>
      </c>
      <c r="D245" t="s">
        <v>27</v>
      </c>
      <c r="E245">
        <v>121600</v>
      </c>
      <c r="F245" t="s">
        <v>28</v>
      </c>
      <c r="G245">
        <v>121600</v>
      </c>
      <c r="H245" t="s">
        <v>29</v>
      </c>
      <c r="I245">
        <v>100</v>
      </c>
      <c r="J245" t="s">
        <v>29</v>
      </c>
      <c r="K245" t="s">
        <v>30</v>
      </c>
      <c r="L245" s="18">
        <f>_xlfn.PERCENTRANK.INC($G$2:$G$710,G245)</f>
        <v>0.65600000000000003</v>
      </c>
    </row>
    <row r="246" spans="1:12" x14ac:dyDescent="0.35">
      <c r="A246">
        <v>2023</v>
      </c>
      <c r="B246" t="s">
        <v>31</v>
      </c>
      <c r="C246" t="s">
        <v>26</v>
      </c>
      <c r="D246" t="s">
        <v>27</v>
      </c>
      <c r="E246">
        <v>121500</v>
      </c>
      <c r="F246" t="s">
        <v>28</v>
      </c>
      <c r="G246">
        <v>121500</v>
      </c>
      <c r="H246" t="s">
        <v>29</v>
      </c>
      <c r="I246">
        <v>0</v>
      </c>
      <c r="J246" t="s">
        <v>29</v>
      </c>
      <c r="K246" t="s">
        <v>30</v>
      </c>
      <c r="L246" s="18">
        <f>_xlfn.PERCENTRANK.INC($G$2:$G$710,G246)</f>
        <v>0.65500000000000003</v>
      </c>
    </row>
    <row r="247" spans="1:12" x14ac:dyDescent="0.35">
      <c r="A247">
        <v>2022</v>
      </c>
      <c r="B247" t="s">
        <v>25</v>
      </c>
      <c r="C247" t="s">
        <v>26</v>
      </c>
      <c r="D247" t="s">
        <v>27</v>
      </c>
      <c r="E247">
        <v>120600</v>
      </c>
      <c r="F247" t="s">
        <v>28</v>
      </c>
      <c r="G247">
        <v>120600</v>
      </c>
      <c r="H247" t="s">
        <v>29</v>
      </c>
      <c r="I247">
        <v>100</v>
      </c>
      <c r="J247" t="s">
        <v>29</v>
      </c>
      <c r="K247" t="s">
        <v>30</v>
      </c>
      <c r="L247" s="18">
        <f>_xlfn.PERCENTRANK.INC($G$2:$G$710,G247)</f>
        <v>0.65300000000000002</v>
      </c>
    </row>
    <row r="248" spans="1:12" x14ac:dyDescent="0.35">
      <c r="A248">
        <v>2023</v>
      </c>
      <c r="B248" t="s">
        <v>25</v>
      </c>
      <c r="C248" t="s">
        <v>26</v>
      </c>
      <c r="D248" t="s">
        <v>27</v>
      </c>
      <c r="E248">
        <v>120250</v>
      </c>
      <c r="F248" t="s">
        <v>28</v>
      </c>
      <c r="G248">
        <v>120250</v>
      </c>
      <c r="H248" t="s">
        <v>29</v>
      </c>
      <c r="I248">
        <v>100</v>
      </c>
      <c r="J248" t="s">
        <v>29</v>
      </c>
      <c r="K248" t="s">
        <v>30</v>
      </c>
      <c r="L248" s="18">
        <f>_xlfn.PERCENTRANK.INC($G$2:$G$710,G248)</f>
        <v>0.65100000000000002</v>
      </c>
    </row>
    <row r="249" spans="1:12" x14ac:dyDescent="0.35">
      <c r="A249">
        <v>2023</v>
      </c>
      <c r="B249" t="s">
        <v>25</v>
      </c>
      <c r="C249" t="s">
        <v>26</v>
      </c>
      <c r="D249" t="s">
        <v>27</v>
      </c>
      <c r="E249">
        <v>120250</v>
      </c>
      <c r="F249" t="s">
        <v>28</v>
      </c>
      <c r="G249">
        <v>120250</v>
      </c>
      <c r="H249" t="s">
        <v>29</v>
      </c>
      <c r="I249">
        <v>100</v>
      </c>
      <c r="J249" t="s">
        <v>29</v>
      </c>
      <c r="K249" t="s">
        <v>30</v>
      </c>
      <c r="L249" s="18">
        <f>_xlfn.PERCENTRANK.INC($G$2:$G$710,G249)</f>
        <v>0.65100000000000002</v>
      </c>
    </row>
    <row r="250" spans="1:12" x14ac:dyDescent="0.35">
      <c r="A250">
        <v>2023</v>
      </c>
      <c r="B250" t="s">
        <v>25</v>
      </c>
      <c r="C250" t="s">
        <v>26</v>
      </c>
      <c r="D250" t="s">
        <v>27</v>
      </c>
      <c r="E250">
        <v>120000</v>
      </c>
      <c r="F250" t="s">
        <v>28</v>
      </c>
      <c r="G250">
        <v>120000</v>
      </c>
      <c r="H250" t="s">
        <v>29</v>
      </c>
      <c r="I250">
        <v>100</v>
      </c>
      <c r="J250" t="s">
        <v>29</v>
      </c>
      <c r="K250" t="s">
        <v>30</v>
      </c>
      <c r="L250" s="18">
        <f>_xlfn.PERCENTRANK.INC($G$2:$G$710,G250)</f>
        <v>0.63200000000000001</v>
      </c>
    </row>
    <row r="251" spans="1:12" x14ac:dyDescent="0.35">
      <c r="A251">
        <v>2023</v>
      </c>
      <c r="B251" t="s">
        <v>25</v>
      </c>
      <c r="C251" t="s">
        <v>26</v>
      </c>
      <c r="D251" t="s">
        <v>27</v>
      </c>
      <c r="E251">
        <v>120000</v>
      </c>
      <c r="F251" t="s">
        <v>28</v>
      </c>
      <c r="G251">
        <v>120000</v>
      </c>
      <c r="H251" t="s">
        <v>29</v>
      </c>
      <c r="I251">
        <v>0</v>
      </c>
      <c r="J251" t="s">
        <v>29</v>
      </c>
      <c r="K251" t="s">
        <v>30</v>
      </c>
      <c r="L251" s="18">
        <f>_xlfn.PERCENTRANK.INC($G$2:$G$710,G251)</f>
        <v>0.63200000000000001</v>
      </c>
    </row>
    <row r="252" spans="1:12" x14ac:dyDescent="0.35">
      <c r="A252">
        <v>2023</v>
      </c>
      <c r="B252" t="s">
        <v>25</v>
      </c>
      <c r="C252" t="s">
        <v>26</v>
      </c>
      <c r="D252" t="s">
        <v>27</v>
      </c>
      <c r="E252">
        <v>120000</v>
      </c>
      <c r="F252" t="s">
        <v>28</v>
      </c>
      <c r="G252">
        <v>120000</v>
      </c>
      <c r="H252" t="s">
        <v>29</v>
      </c>
      <c r="I252">
        <v>0</v>
      </c>
      <c r="J252" t="s">
        <v>29</v>
      </c>
      <c r="K252" t="s">
        <v>30</v>
      </c>
      <c r="L252" s="18">
        <f>_xlfn.PERCENTRANK.INC($G$2:$G$710,G252)</f>
        <v>0.63200000000000001</v>
      </c>
    </row>
    <row r="253" spans="1:12" x14ac:dyDescent="0.35">
      <c r="A253">
        <v>2023</v>
      </c>
      <c r="B253" t="s">
        <v>25</v>
      </c>
      <c r="C253" t="s">
        <v>26</v>
      </c>
      <c r="D253" t="s">
        <v>36</v>
      </c>
      <c r="E253">
        <v>120000</v>
      </c>
      <c r="F253" t="s">
        <v>28</v>
      </c>
      <c r="G253">
        <v>120000</v>
      </c>
      <c r="H253" t="s">
        <v>29</v>
      </c>
      <c r="I253">
        <v>100</v>
      </c>
      <c r="J253" t="s">
        <v>29</v>
      </c>
      <c r="K253" t="s">
        <v>30</v>
      </c>
      <c r="L253" s="18">
        <f>_xlfn.PERCENTRANK.INC($G$2:$G$710,G253)</f>
        <v>0.63200000000000001</v>
      </c>
    </row>
    <row r="254" spans="1:12" x14ac:dyDescent="0.35">
      <c r="A254">
        <v>2023</v>
      </c>
      <c r="B254" t="s">
        <v>25</v>
      </c>
      <c r="C254" t="s">
        <v>26</v>
      </c>
      <c r="D254" t="s">
        <v>27</v>
      </c>
      <c r="E254">
        <v>120000</v>
      </c>
      <c r="F254" t="s">
        <v>28</v>
      </c>
      <c r="G254">
        <v>120000</v>
      </c>
      <c r="H254" t="s">
        <v>29</v>
      </c>
      <c r="I254">
        <v>100</v>
      </c>
      <c r="J254" t="s">
        <v>29</v>
      </c>
      <c r="K254" t="s">
        <v>30</v>
      </c>
      <c r="L254" s="18">
        <f>_xlfn.PERCENTRANK.INC($G$2:$G$710,G254)</f>
        <v>0.63200000000000001</v>
      </c>
    </row>
    <row r="255" spans="1:12" x14ac:dyDescent="0.35">
      <c r="A255">
        <v>2023</v>
      </c>
      <c r="B255" t="s">
        <v>25</v>
      </c>
      <c r="C255" t="s">
        <v>26</v>
      </c>
      <c r="D255" t="s">
        <v>27</v>
      </c>
      <c r="E255">
        <v>120000</v>
      </c>
      <c r="F255" t="s">
        <v>28</v>
      </c>
      <c r="G255">
        <v>120000</v>
      </c>
      <c r="H255" t="s">
        <v>29</v>
      </c>
      <c r="I255">
        <v>100</v>
      </c>
      <c r="J255" t="s">
        <v>29</v>
      </c>
      <c r="K255" t="s">
        <v>30</v>
      </c>
      <c r="L255" s="18">
        <f>_xlfn.PERCENTRANK.INC($G$2:$G$710,G255)</f>
        <v>0.63200000000000001</v>
      </c>
    </row>
    <row r="256" spans="1:12" x14ac:dyDescent="0.35">
      <c r="A256">
        <v>2023</v>
      </c>
      <c r="B256" t="s">
        <v>31</v>
      </c>
      <c r="C256" t="s">
        <v>26</v>
      </c>
      <c r="D256" t="s">
        <v>27</v>
      </c>
      <c r="E256">
        <v>120000</v>
      </c>
      <c r="F256" t="s">
        <v>28</v>
      </c>
      <c r="G256">
        <v>120000</v>
      </c>
      <c r="H256" t="s">
        <v>29</v>
      </c>
      <c r="I256">
        <v>100</v>
      </c>
      <c r="J256" t="s">
        <v>29</v>
      </c>
      <c r="K256" t="s">
        <v>30</v>
      </c>
      <c r="L256" s="18">
        <f>_xlfn.PERCENTRANK.INC($G$2:$G$710,G256)</f>
        <v>0.63200000000000001</v>
      </c>
    </row>
    <row r="257" spans="1:12" x14ac:dyDescent="0.35">
      <c r="A257">
        <v>2023</v>
      </c>
      <c r="B257" t="s">
        <v>31</v>
      </c>
      <c r="C257" t="s">
        <v>26</v>
      </c>
      <c r="D257" t="s">
        <v>27</v>
      </c>
      <c r="E257">
        <v>120000</v>
      </c>
      <c r="F257" t="s">
        <v>28</v>
      </c>
      <c r="G257">
        <v>120000</v>
      </c>
      <c r="H257" t="s">
        <v>29</v>
      </c>
      <c r="I257">
        <v>0</v>
      </c>
      <c r="J257" t="s">
        <v>29</v>
      </c>
      <c r="K257" t="s">
        <v>30</v>
      </c>
      <c r="L257" s="18">
        <f>_xlfn.PERCENTRANK.INC($G$2:$G$710,G257)</f>
        <v>0.63200000000000001</v>
      </c>
    </row>
    <row r="258" spans="1:12" x14ac:dyDescent="0.35">
      <c r="A258">
        <v>2022</v>
      </c>
      <c r="B258" t="s">
        <v>25</v>
      </c>
      <c r="C258" t="s">
        <v>26</v>
      </c>
      <c r="D258" t="s">
        <v>27</v>
      </c>
      <c r="E258">
        <v>120000</v>
      </c>
      <c r="F258" t="s">
        <v>28</v>
      </c>
      <c r="G258">
        <v>120000</v>
      </c>
      <c r="H258" t="s">
        <v>29</v>
      </c>
      <c r="I258">
        <v>0</v>
      </c>
      <c r="J258" t="s">
        <v>29</v>
      </c>
      <c r="K258" t="s">
        <v>30</v>
      </c>
      <c r="L258" s="18">
        <f>_xlfn.PERCENTRANK.INC($G$2:$G$710,G258)</f>
        <v>0.63200000000000001</v>
      </c>
    </row>
    <row r="259" spans="1:12" x14ac:dyDescent="0.35">
      <c r="A259">
        <v>2022</v>
      </c>
      <c r="B259" t="s">
        <v>25</v>
      </c>
      <c r="C259" t="s">
        <v>26</v>
      </c>
      <c r="D259" t="s">
        <v>27</v>
      </c>
      <c r="E259">
        <v>120000</v>
      </c>
      <c r="F259" t="s">
        <v>28</v>
      </c>
      <c r="G259">
        <v>120000</v>
      </c>
      <c r="H259" t="s">
        <v>29</v>
      </c>
      <c r="I259">
        <v>0</v>
      </c>
      <c r="J259" t="s">
        <v>29</v>
      </c>
      <c r="K259" t="s">
        <v>30</v>
      </c>
      <c r="L259" s="18">
        <f>_xlfn.PERCENTRANK.INC($G$2:$G$710,G259)</f>
        <v>0.63200000000000001</v>
      </c>
    </row>
    <row r="260" spans="1:12" x14ac:dyDescent="0.35">
      <c r="A260">
        <v>2022</v>
      </c>
      <c r="B260" t="s">
        <v>25</v>
      </c>
      <c r="C260" t="s">
        <v>26</v>
      </c>
      <c r="D260" t="s">
        <v>27</v>
      </c>
      <c r="E260">
        <v>120000</v>
      </c>
      <c r="F260" t="s">
        <v>28</v>
      </c>
      <c r="G260">
        <v>120000</v>
      </c>
      <c r="H260" t="s">
        <v>29</v>
      </c>
      <c r="I260">
        <v>0</v>
      </c>
      <c r="J260" t="s">
        <v>29</v>
      </c>
      <c r="K260" t="s">
        <v>30</v>
      </c>
      <c r="L260" s="18">
        <f>_xlfn.PERCENTRANK.INC($G$2:$G$710,G260)</f>
        <v>0.63200000000000001</v>
      </c>
    </row>
    <row r="261" spans="1:12" x14ac:dyDescent="0.35">
      <c r="A261">
        <v>2021</v>
      </c>
      <c r="B261" t="s">
        <v>25</v>
      </c>
      <c r="C261" t="s">
        <v>26</v>
      </c>
      <c r="D261" t="s">
        <v>36</v>
      </c>
      <c r="E261">
        <v>120000</v>
      </c>
      <c r="F261" t="s">
        <v>28</v>
      </c>
      <c r="G261">
        <v>120000</v>
      </c>
      <c r="H261" t="s">
        <v>29</v>
      </c>
      <c r="I261">
        <v>100</v>
      </c>
      <c r="J261" t="s">
        <v>29</v>
      </c>
      <c r="K261" t="s">
        <v>30</v>
      </c>
      <c r="L261" s="18">
        <f>_xlfn.PERCENTRANK.INC($G$2:$G$710,G261)</f>
        <v>0.63200000000000001</v>
      </c>
    </row>
    <row r="262" spans="1:12" x14ac:dyDescent="0.35">
      <c r="A262">
        <v>2021</v>
      </c>
      <c r="B262" t="s">
        <v>25</v>
      </c>
      <c r="C262" t="s">
        <v>26</v>
      </c>
      <c r="D262" t="s">
        <v>36</v>
      </c>
      <c r="E262">
        <v>120000</v>
      </c>
      <c r="F262" t="s">
        <v>28</v>
      </c>
      <c r="G262">
        <v>120000</v>
      </c>
      <c r="H262" t="s">
        <v>29</v>
      </c>
      <c r="I262">
        <v>0</v>
      </c>
      <c r="J262" t="s">
        <v>29</v>
      </c>
      <c r="K262" t="s">
        <v>35</v>
      </c>
      <c r="L262" s="18">
        <f>_xlfn.PERCENTRANK.INC($G$2:$G$710,G262)</f>
        <v>0.63200000000000001</v>
      </c>
    </row>
    <row r="263" spans="1:12" x14ac:dyDescent="0.35">
      <c r="A263">
        <v>2023</v>
      </c>
      <c r="B263" t="s">
        <v>25</v>
      </c>
      <c r="C263" t="s">
        <v>26</v>
      </c>
      <c r="D263" t="s">
        <v>27</v>
      </c>
      <c r="E263">
        <v>119500</v>
      </c>
      <c r="F263" t="s">
        <v>28</v>
      </c>
      <c r="G263">
        <v>119500</v>
      </c>
      <c r="H263" t="s">
        <v>29</v>
      </c>
      <c r="I263">
        <v>100</v>
      </c>
      <c r="J263" t="s">
        <v>29</v>
      </c>
      <c r="K263" t="s">
        <v>30</v>
      </c>
      <c r="L263" s="18">
        <f>_xlfn.PERCENTRANK.INC($G$2:$G$710,G263)</f>
        <v>0.63100000000000001</v>
      </c>
    </row>
    <row r="264" spans="1:12" x14ac:dyDescent="0.35">
      <c r="A264">
        <v>2022</v>
      </c>
      <c r="B264" t="s">
        <v>25</v>
      </c>
      <c r="C264" t="s">
        <v>26</v>
      </c>
      <c r="D264" t="s">
        <v>27</v>
      </c>
      <c r="E264">
        <v>119000</v>
      </c>
      <c r="F264" t="s">
        <v>28</v>
      </c>
      <c r="G264">
        <v>119000</v>
      </c>
      <c r="H264" t="s">
        <v>29</v>
      </c>
      <c r="I264">
        <v>100</v>
      </c>
      <c r="J264" t="s">
        <v>29</v>
      </c>
      <c r="K264" t="s">
        <v>30</v>
      </c>
      <c r="L264" s="18">
        <f>_xlfn.PERCENTRANK.INC($G$2:$G$710,G264)</f>
        <v>0.627</v>
      </c>
    </row>
    <row r="265" spans="1:12" x14ac:dyDescent="0.35">
      <c r="A265">
        <v>2022</v>
      </c>
      <c r="B265" t="s">
        <v>25</v>
      </c>
      <c r="C265" t="s">
        <v>26</v>
      </c>
      <c r="D265" t="s">
        <v>27</v>
      </c>
      <c r="E265">
        <v>119000</v>
      </c>
      <c r="F265" t="s">
        <v>28</v>
      </c>
      <c r="G265">
        <v>119000</v>
      </c>
      <c r="H265" t="s">
        <v>29</v>
      </c>
      <c r="I265">
        <v>0</v>
      </c>
      <c r="J265" t="s">
        <v>29</v>
      </c>
      <c r="K265" t="s">
        <v>30</v>
      </c>
      <c r="L265" s="18">
        <f>_xlfn.PERCENTRANK.INC($G$2:$G$710,G265)</f>
        <v>0.627</v>
      </c>
    </row>
    <row r="266" spans="1:12" x14ac:dyDescent="0.35">
      <c r="A266">
        <v>2022</v>
      </c>
      <c r="B266" t="s">
        <v>25</v>
      </c>
      <c r="C266" t="s">
        <v>26</v>
      </c>
      <c r="D266" t="s">
        <v>27</v>
      </c>
      <c r="E266">
        <v>119000</v>
      </c>
      <c r="F266" t="s">
        <v>28</v>
      </c>
      <c r="G266">
        <v>119000</v>
      </c>
      <c r="H266" t="s">
        <v>29</v>
      </c>
      <c r="I266">
        <v>0</v>
      </c>
      <c r="J266" t="s">
        <v>29</v>
      </c>
      <c r="K266" t="s">
        <v>30</v>
      </c>
      <c r="L266" s="18">
        <f>_xlfn.PERCENTRANK.INC($G$2:$G$710,G266)</f>
        <v>0.627</v>
      </c>
    </row>
    <row r="267" spans="1:12" x14ac:dyDescent="0.35">
      <c r="A267">
        <v>2022</v>
      </c>
      <c r="B267" t="s">
        <v>25</v>
      </c>
      <c r="C267" t="s">
        <v>26</v>
      </c>
      <c r="D267" t="s">
        <v>27</v>
      </c>
      <c r="E267">
        <v>117000</v>
      </c>
      <c r="F267" t="s">
        <v>28</v>
      </c>
      <c r="G267">
        <v>117000</v>
      </c>
      <c r="H267" t="s">
        <v>29</v>
      </c>
      <c r="I267">
        <v>100</v>
      </c>
      <c r="J267" t="s">
        <v>29</v>
      </c>
      <c r="K267" t="s">
        <v>30</v>
      </c>
      <c r="L267" s="18">
        <f>_xlfn.PERCENTRANK.INC($G$2:$G$710,G267)</f>
        <v>0.624</v>
      </c>
    </row>
    <row r="268" spans="1:12" x14ac:dyDescent="0.35">
      <c r="A268">
        <v>2022</v>
      </c>
      <c r="B268" t="s">
        <v>25</v>
      </c>
      <c r="C268" t="s">
        <v>26</v>
      </c>
      <c r="D268" t="s">
        <v>27</v>
      </c>
      <c r="E268">
        <v>117000</v>
      </c>
      <c r="F268" t="s">
        <v>28</v>
      </c>
      <c r="G268">
        <v>117000</v>
      </c>
      <c r="H268" t="s">
        <v>29</v>
      </c>
      <c r="I268">
        <v>100</v>
      </c>
      <c r="J268" t="s">
        <v>29</v>
      </c>
      <c r="K268" t="s">
        <v>30</v>
      </c>
      <c r="L268" s="18">
        <f>_xlfn.PERCENTRANK.INC($G$2:$G$710,G268)</f>
        <v>0.624</v>
      </c>
    </row>
    <row r="269" spans="1:12" x14ac:dyDescent="0.35">
      <c r="A269">
        <v>2022</v>
      </c>
      <c r="B269" t="s">
        <v>25</v>
      </c>
      <c r="C269" t="s">
        <v>26</v>
      </c>
      <c r="D269" t="s">
        <v>27</v>
      </c>
      <c r="E269">
        <v>116150</v>
      </c>
      <c r="F269" t="s">
        <v>28</v>
      </c>
      <c r="G269">
        <v>116150</v>
      </c>
      <c r="H269" t="s">
        <v>29</v>
      </c>
      <c r="I269">
        <v>100</v>
      </c>
      <c r="J269" t="s">
        <v>29</v>
      </c>
      <c r="K269" t="s">
        <v>30</v>
      </c>
      <c r="L269" s="18">
        <f>_xlfn.PERCENTRANK.INC($G$2:$G$710,G269)</f>
        <v>0.622</v>
      </c>
    </row>
    <row r="270" spans="1:12" x14ac:dyDescent="0.35">
      <c r="A270">
        <v>2023</v>
      </c>
      <c r="B270" t="s">
        <v>31</v>
      </c>
      <c r="C270" t="s">
        <v>26</v>
      </c>
      <c r="D270" t="s">
        <v>27</v>
      </c>
      <c r="E270">
        <v>116000</v>
      </c>
      <c r="F270" t="s">
        <v>28</v>
      </c>
      <c r="G270">
        <v>116000</v>
      </c>
      <c r="H270" t="s">
        <v>29</v>
      </c>
      <c r="I270">
        <v>0</v>
      </c>
      <c r="J270" t="s">
        <v>29</v>
      </c>
      <c r="K270" t="s">
        <v>30</v>
      </c>
      <c r="L270" s="18">
        <f>_xlfn.PERCENTRANK.INC($G$2:$G$710,G270)</f>
        <v>0.61799999999999999</v>
      </c>
    </row>
    <row r="271" spans="1:12" x14ac:dyDescent="0.35">
      <c r="A271">
        <v>2022</v>
      </c>
      <c r="B271" t="s">
        <v>25</v>
      </c>
      <c r="C271" t="s">
        <v>26</v>
      </c>
      <c r="D271" t="s">
        <v>27</v>
      </c>
      <c r="E271">
        <v>116000</v>
      </c>
      <c r="F271" t="s">
        <v>28</v>
      </c>
      <c r="G271">
        <v>116000</v>
      </c>
      <c r="H271" t="s">
        <v>29</v>
      </c>
      <c r="I271">
        <v>100</v>
      </c>
      <c r="J271" t="s">
        <v>29</v>
      </c>
      <c r="K271" t="s">
        <v>30</v>
      </c>
      <c r="L271" s="18">
        <f>_xlfn.PERCENTRANK.INC($G$2:$G$710,G271)</f>
        <v>0.61799999999999999</v>
      </c>
    </row>
    <row r="272" spans="1:12" x14ac:dyDescent="0.35">
      <c r="A272">
        <v>2022</v>
      </c>
      <c r="B272" t="s">
        <v>25</v>
      </c>
      <c r="C272" t="s">
        <v>26</v>
      </c>
      <c r="D272" t="s">
        <v>27</v>
      </c>
      <c r="E272">
        <v>116000</v>
      </c>
      <c r="F272" t="s">
        <v>28</v>
      </c>
      <c r="G272">
        <v>116000</v>
      </c>
      <c r="H272" t="s">
        <v>29</v>
      </c>
      <c r="I272">
        <v>0</v>
      </c>
      <c r="J272" t="s">
        <v>29</v>
      </c>
      <c r="K272" t="s">
        <v>30</v>
      </c>
      <c r="L272" s="18">
        <f>_xlfn.PERCENTRANK.INC($G$2:$G$710,G272)</f>
        <v>0.61799999999999999</v>
      </c>
    </row>
    <row r="273" spans="1:12" x14ac:dyDescent="0.35">
      <c r="A273">
        <v>2023</v>
      </c>
      <c r="B273" t="s">
        <v>25</v>
      </c>
      <c r="C273" t="s">
        <v>26</v>
      </c>
      <c r="D273" t="s">
        <v>27</v>
      </c>
      <c r="E273">
        <v>115934</v>
      </c>
      <c r="F273" t="s">
        <v>28</v>
      </c>
      <c r="G273">
        <v>115934</v>
      </c>
      <c r="H273" t="s">
        <v>29</v>
      </c>
      <c r="I273">
        <v>100</v>
      </c>
      <c r="J273" t="s">
        <v>29</v>
      </c>
      <c r="K273" t="s">
        <v>30</v>
      </c>
      <c r="L273" s="18">
        <f>_xlfn.PERCENTRANK.INC($G$2:$G$710,G273)</f>
        <v>0.60499999999999998</v>
      </c>
    </row>
    <row r="274" spans="1:12" x14ac:dyDescent="0.35">
      <c r="A274">
        <v>2023</v>
      </c>
      <c r="B274" t="s">
        <v>25</v>
      </c>
      <c r="C274" t="s">
        <v>26</v>
      </c>
      <c r="D274" t="s">
        <v>27</v>
      </c>
      <c r="E274">
        <v>115934</v>
      </c>
      <c r="F274" t="s">
        <v>28</v>
      </c>
      <c r="G274">
        <v>115934</v>
      </c>
      <c r="H274" t="s">
        <v>29</v>
      </c>
      <c r="I274">
        <v>100</v>
      </c>
      <c r="J274" t="s">
        <v>29</v>
      </c>
      <c r="K274" t="s">
        <v>30</v>
      </c>
      <c r="L274" s="18">
        <f>_xlfn.PERCENTRANK.INC($G$2:$G$710,G274)</f>
        <v>0.60499999999999998</v>
      </c>
    </row>
    <row r="275" spans="1:12" x14ac:dyDescent="0.35">
      <c r="A275">
        <v>2022</v>
      </c>
      <c r="B275" t="s">
        <v>25</v>
      </c>
      <c r="C275" t="s">
        <v>26</v>
      </c>
      <c r="D275" t="s">
        <v>27</v>
      </c>
      <c r="E275">
        <v>115934</v>
      </c>
      <c r="F275" t="s">
        <v>28</v>
      </c>
      <c r="G275">
        <v>115934</v>
      </c>
      <c r="H275" t="s">
        <v>29</v>
      </c>
      <c r="I275">
        <v>100</v>
      </c>
      <c r="J275" t="s">
        <v>29</v>
      </c>
      <c r="K275" t="s">
        <v>30</v>
      </c>
      <c r="L275" s="18">
        <f>_xlfn.PERCENTRANK.INC($G$2:$G$710,G275)</f>
        <v>0.60499999999999998</v>
      </c>
    </row>
    <row r="276" spans="1:12" x14ac:dyDescent="0.35">
      <c r="A276">
        <v>2022</v>
      </c>
      <c r="B276" t="s">
        <v>25</v>
      </c>
      <c r="C276" t="s">
        <v>26</v>
      </c>
      <c r="D276" t="s">
        <v>27</v>
      </c>
      <c r="E276">
        <v>115934</v>
      </c>
      <c r="F276" t="s">
        <v>28</v>
      </c>
      <c r="G276">
        <v>115934</v>
      </c>
      <c r="H276" t="s">
        <v>29</v>
      </c>
      <c r="I276">
        <v>100</v>
      </c>
      <c r="J276" t="s">
        <v>29</v>
      </c>
      <c r="K276" t="s">
        <v>30</v>
      </c>
      <c r="L276" s="18">
        <f>_xlfn.PERCENTRANK.INC($G$2:$G$710,G276)</f>
        <v>0.60499999999999998</v>
      </c>
    </row>
    <row r="277" spans="1:12" x14ac:dyDescent="0.35">
      <c r="A277">
        <v>2022</v>
      </c>
      <c r="B277" t="s">
        <v>25</v>
      </c>
      <c r="C277" t="s">
        <v>26</v>
      </c>
      <c r="D277" t="s">
        <v>27</v>
      </c>
      <c r="E277">
        <v>115934</v>
      </c>
      <c r="F277" t="s">
        <v>28</v>
      </c>
      <c r="G277">
        <v>115934</v>
      </c>
      <c r="H277" t="s">
        <v>29</v>
      </c>
      <c r="I277">
        <v>100</v>
      </c>
      <c r="J277" t="s">
        <v>29</v>
      </c>
      <c r="K277" t="s">
        <v>30</v>
      </c>
      <c r="L277" s="18">
        <f>_xlfn.PERCENTRANK.INC($G$2:$G$710,G277)</f>
        <v>0.60499999999999998</v>
      </c>
    </row>
    <row r="278" spans="1:12" x14ac:dyDescent="0.35">
      <c r="A278">
        <v>2022</v>
      </c>
      <c r="B278" t="s">
        <v>25</v>
      </c>
      <c r="C278" t="s">
        <v>26</v>
      </c>
      <c r="D278" t="s">
        <v>27</v>
      </c>
      <c r="E278">
        <v>115934</v>
      </c>
      <c r="F278" t="s">
        <v>28</v>
      </c>
      <c r="G278">
        <v>115934</v>
      </c>
      <c r="H278" t="s">
        <v>29</v>
      </c>
      <c r="I278">
        <v>100</v>
      </c>
      <c r="J278" t="s">
        <v>29</v>
      </c>
      <c r="K278" t="s">
        <v>30</v>
      </c>
      <c r="L278" s="18">
        <f>_xlfn.PERCENTRANK.INC($G$2:$G$710,G278)</f>
        <v>0.60499999999999998</v>
      </c>
    </row>
    <row r="279" spans="1:12" x14ac:dyDescent="0.35">
      <c r="A279">
        <v>2022</v>
      </c>
      <c r="B279" t="s">
        <v>25</v>
      </c>
      <c r="C279" t="s">
        <v>26</v>
      </c>
      <c r="D279" t="s">
        <v>27</v>
      </c>
      <c r="E279">
        <v>115934</v>
      </c>
      <c r="F279" t="s">
        <v>28</v>
      </c>
      <c r="G279">
        <v>115934</v>
      </c>
      <c r="H279" t="s">
        <v>29</v>
      </c>
      <c r="I279">
        <v>100</v>
      </c>
      <c r="J279" t="s">
        <v>29</v>
      </c>
      <c r="K279" t="s">
        <v>30</v>
      </c>
      <c r="L279" s="18">
        <f>_xlfn.PERCENTRANK.INC($G$2:$G$710,G279)</f>
        <v>0.60499999999999998</v>
      </c>
    </row>
    <row r="280" spans="1:12" x14ac:dyDescent="0.35">
      <c r="A280">
        <v>2022</v>
      </c>
      <c r="B280" t="s">
        <v>25</v>
      </c>
      <c r="C280" t="s">
        <v>26</v>
      </c>
      <c r="D280" t="s">
        <v>27</v>
      </c>
      <c r="E280">
        <v>115934</v>
      </c>
      <c r="F280" t="s">
        <v>28</v>
      </c>
      <c r="G280">
        <v>115934</v>
      </c>
      <c r="H280" t="s">
        <v>29</v>
      </c>
      <c r="I280">
        <v>0</v>
      </c>
      <c r="J280" t="s">
        <v>29</v>
      </c>
      <c r="K280" t="s">
        <v>30</v>
      </c>
      <c r="L280" s="18">
        <f>_xlfn.PERCENTRANK.INC($G$2:$G$710,G280)</f>
        <v>0.60499999999999998</v>
      </c>
    </row>
    <row r="281" spans="1:12" x14ac:dyDescent="0.35">
      <c r="A281">
        <v>2022</v>
      </c>
      <c r="B281" t="s">
        <v>25</v>
      </c>
      <c r="C281" t="s">
        <v>26</v>
      </c>
      <c r="D281" t="s">
        <v>27</v>
      </c>
      <c r="E281">
        <v>115934</v>
      </c>
      <c r="F281" t="s">
        <v>28</v>
      </c>
      <c r="G281">
        <v>115934</v>
      </c>
      <c r="H281" t="s">
        <v>29</v>
      </c>
      <c r="I281">
        <v>100</v>
      </c>
      <c r="J281" t="s">
        <v>29</v>
      </c>
      <c r="K281" t="s">
        <v>30</v>
      </c>
      <c r="L281" s="18">
        <f>_xlfn.PERCENTRANK.INC($G$2:$G$710,G281)</f>
        <v>0.60499999999999998</v>
      </c>
    </row>
    <row r="282" spans="1:12" x14ac:dyDescent="0.35">
      <c r="A282">
        <v>2022</v>
      </c>
      <c r="B282" t="s">
        <v>31</v>
      </c>
      <c r="C282" t="s">
        <v>26</v>
      </c>
      <c r="D282" t="s">
        <v>27</v>
      </c>
      <c r="E282">
        <v>115500</v>
      </c>
      <c r="F282" t="s">
        <v>28</v>
      </c>
      <c r="G282">
        <v>115500</v>
      </c>
      <c r="H282" t="s">
        <v>29</v>
      </c>
      <c r="I282">
        <v>100</v>
      </c>
      <c r="J282" t="s">
        <v>29</v>
      </c>
      <c r="K282" t="s">
        <v>30</v>
      </c>
      <c r="L282" s="18">
        <f>_xlfn.PERCENTRANK.INC($G$2:$G$710,G282)</f>
        <v>0.60399999999999998</v>
      </c>
    </row>
    <row r="283" spans="1:12" x14ac:dyDescent="0.35">
      <c r="A283">
        <v>2021</v>
      </c>
      <c r="B283" t="s">
        <v>25</v>
      </c>
      <c r="C283" t="s">
        <v>26</v>
      </c>
      <c r="D283" t="s">
        <v>27</v>
      </c>
      <c r="E283">
        <v>115000</v>
      </c>
      <c r="F283" t="s">
        <v>28</v>
      </c>
      <c r="G283">
        <v>115000</v>
      </c>
      <c r="H283" t="s">
        <v>29</v>
      </c>
      <c r="I283">
        <v>100</v>
      </c>
      <c r="J283" t="s">
        <v>29</v>
      </c>
      <c r="K283" t="s">
        <v>54</v>
      </c>
      <c r="L283" s="18">
        <f>_xlfn.PERCENTRANK.INC($G$2:$G$710,G283)</f>
        <v>0.6</v>
      </c>
    </row>
    <row r="284" spans="1:12" x14ac:dyDescent="0.35">
      <c r="A284">
        <v>2022</v>
      </c>
      <c r="B284" t="s">
        <v>25</v>
      </c>
      <c r="C284" t="s">
        <v>26</v>
      </c>
      <c r="D284" t="s">
        <v>27</v>
      </c>
      <c r="E284">
        <v>115000</v>
      </c>
      <c r="F284" t="s">
        <v>28</v>
      </c>
      <c r="G284">
        <v>115000</v>
      </c>
      <c r="H284" t="s">
        <v>29</v>
      </c>
      <c r="I284">
        <v>100</v>
      </c>
      <c r="J284" t="s">
        <v>29</v>
      </c>
      <c r="K284" t="s">
        <v>30</v>
      </c>
      <c r="L284" s="18">
        <f>_xlfn.PERCENTRANK.INC($G$2:$G$710,G284)</f>
        <v>0.6</v>
      </c>
    </row>
    <row r="285" spans="1:12" x14ac:dyDescent="0.35">
      <c r="A285">
        <v>2022</v>
      </c>
      <c r="B285" t="s">
        <v>25</v>
      </c>
      <c r="C285" t="s">
        <v>26</v>
      </c>
      <c r="D285" t="s">
        <v>27</v>
      </c>
      <c r="E285">
        <v>115000</v>
      </c>
      <c r="F285" t="s">
        <v>28</v>
      </c>
      <c r="G285">
        <v>115000</v>
      </c>
      <c r="H285" t="s">
        <v>29</v>
      </c>
      <c r="I285">
        <v>0</v>
      </c>
      <c r="J285" t="s">
        <v>29</v>
      </c>
      <c r="K285" t="s">
        <v>35</v>
      </c>
      <c r="L285" s="18">
        <f>_xlfn.PERCENTRANK.INC($G$2:$G$710,G285)</f>
        <v>0.6</v>
      </c>
    </row>
    <row r="286" spans="1:12" x14ac:dyDescent="0.35">
      <c r="A286">
        <v>2022</v>
      </c>
      <c r="B286" t="s">
        <v>25</v>
      </c>
      <c r="C286" t="s">
        <v>26</v>
      </c>
      <c r="D286" t="s">
        <v>27</v>
      </c>
      <c r="E286">
        <v>113000</v>
      </c>
      <c r="F286" t="s">
        <v>28</v>
      </c>
      <c r="G286">
        <v>113000</v>
      </c>
      <c r="H286" t="s">
        <v>29</v>
      </c>
      <c r="I286">
        <v>100</v>
      </c>
      <c r="J286" t="s">
        <v>29</v>
      </c>
      <c r="K286" t="s">
        <v>30</v>
      </c>
      <c r="L286" s="18">
        <f>_xlfn.PERCENTRANK.INC($G$2:$G$710,G286)</f>
        <v>0.59599999999999997</v>
      </c>
    </row>
    <row r="287" spans="1:12" x14ac:dyDescent="0.35">
      <c r="A287">
        <v>2022</v>
      </c>
      <c r="B287" t="s">
        <v>31</v>
      </c>
      <c r="C287" t="s">
        <v>26</v>
      </c>
      <c r="D287" t="s">
        <v>27</v>
      </c>
      <c r="E287">
        <v>113000</v>
      </c>
      <c r="F287" t="s">
        <v>28</v>
      </c>
      <c r="G287">
        <v>113000</v>
      </c>
      <c r="H287" t="s">
        <v>29</v>
      </c>
      <c r="I287">
        <v>0</v>
      </c>
      <c r="J287" t="s">
        <v>29</v>
      </c>
      <c r="K287" t="s">
        <v>35</v>
      </c>
      <c r="L287" s="18">
        <f>_xlfn.PERCENTRANK.INC($G$2:$G$710,G287)</f>
        <v>0.59599999999999997</v>
      </c>
    </row>
    <row r="288" spans="1:12" x14ac:dyDescent="0.35">
      <c r="A288">
        <v>2022</v>
      </c>
      <c r="B288" t="s">
        <v>31</v>
      </c>
      <c r="C288" t="s">
        <v>26</v>
      </c>
      <c r="D288" t="s">
        <v>72</v>
      </c>
      <c r="E288">
        <v>113000</v>
      </c>
      <c r="F288" t="s">
        <v>28</v>
      </c>
      <c r="G288">
        <v>113000</v>
      </c>
      <c r="H288" t="s">
        <v>29</v>
      </c>
      <c r="I288">
        <v>100</v>
      </c>
      <c r="J288" t="s">
        <v>29</v>
      </c>
      <c r="K288" t="s">
        <v>35</v>
      </c>
      <c r="L288" s="18">
        <f>_xlfn.PERCENTRANK.INC($G$2:$G$710,G288)</f>
        <v>0.59599999999999997</v>
      </c>
    </row>
    <row r="289" spans="1:12" x14ac:dyDescent="0.35">
      <c r="A289">
        <v>2022</v>
      </c>
      <c r="B289" t="s">
        <v>25</v>
      </c>
      <c r="C289" t="s">
        <v>26</v>
      </c>
      <c r="D289" t="s">
        <v>27</v>
      </c>
      <c r="E289">
        <v>112900</v>
      </c>
      <c r="F289" t="s">
        <v>28</v>
      </c>
      <c r="G289">
        <v>112900</v>
      </c>
      <c r="H289" t="s">
        <v>29</v>
      </c>
      <c r="I289">
        <v>0</v>
      </c>
      <c r="J289" t="s">
        <v>29</v>
      </c>
      <c r="K289" t="s">
        <v>30</v>
      </c>
      <c r="L289" s="18">
        <f>_xlfn.PERCENTRANK.INC($G$2:$G$710,G289)</f>
        <v>0.58799999999999997</v>
      </c>
    </row>
    <row r="290" spans="1:12" x14ac:dyDescent="0.35">
      <c r="A290">
        <v>2022</v>
      </c>
      <c r="B290" t="s">
        <v>25</v>
      </c>
      <c r="C290" t="s">
        <v>26</v>
      </c>
      <c r="D290" t="s">
        <v>27</v>
      </c>
      <c r="E290">
        <v>112900</v>
      </c>
      <c r="F290" t="s">
        <v>28</v>
      </c>
      <c r="G290">
        <v>112900</v>
      </c>
      <c r="H290" t="s">
        <v>29</v>
      </c>
      <c r="I290">
        <v>100</v>
      </c>
      <c r="J290" t="s">
        <v>29</v>
      </c>
      <c r="K290" t="s">
        <v>30</v>
      </c>
      <c r="L290" s="18">
        <f>_xlfn.PERCENTRANK.INC($G$2:$G$710,G290)</f>
        <v>0.58799999999999997</v>
      </c>
    </row>
    <row r="291" spans="1:12" x14ac:dyDescent="0.35">
      <c r="A291">
        <v>2022</v>
      </c>
      <c r="B291" t="s">
        <v>25</v>
      </c>
      <c r="C291" t="s">
        <v>26</v>
      </c>
      <c r="D291" t="s">
        <v>27</v>
      </c>
      <c r="E291">
        <v>112900</v>
      </c>
      <c r="F291" t="s">
        <v>28</v>
      </c>
      <c r="G291">
        <v>112900</v>
      </c>
      <c r="H291" t="s">
        <v>29</v>
      </c>
      <c r="I291">
        <v>100</v>
      </c>
      <c r="J291" t="s">
        <v>29</v>
      </c>
      <c r="K291" t="s">
        <v>30</v>
      </c>
      <c r="L291" s="18">
        <f>_xlfn.PERCENTRANK.INC($G$2:$G$710,G291)</f>
        <v>0.58799999999999997</v>
      </c>
    </row>
    <row r="292" spans="1:12" x14ac:dyDescent="0.35">
      <c r="A292">
        <v>2022</v>
      </c>
      <c r="B292" t="s">
        <v>25</v>
      </c>
      <c r="C292" t="s">
        <v>26</v>
      </c>
      <c r="D292" t="s">
        <v>27</v>
      </c>
      <c r="E292">
        <v>112900</v>
      </c>
      <c r="F292" t="s">
        <v>28</v>
      </c>
      <c r="G292">
        <v>112900</v>
      </c>
      <c r="H292" t="s">
        <v>29</v>
      </c>
      <c r="I292">
        <v>100</v>
      </c>
      <c r="J292" t="s">
        <v>29</v>
      </c>
      <c r="K292" t="s">
        <v>30</v>
      </c>
      <c r="L292" s="18">
        <f>_xlfn.PERCENTRANK.INC($G$2:$G$710,G292)</f>
        <v>0.58799999999999997</v>
      </c>
    </row>
    <row r="293" spans="1:12" x14ac:dyDescent="0.35">
      <c r="A293">
        <v>2022</v>
      </c>
      <c r="B293" t="s">
        <v>25</v>
      </c>
      <c r="C293" t="s">
        <v>26</v>
      </c>
      <c r="D293" t="s">
        <v>27</v>
      </c>
      <c r="E293">
        <v>112900</v>
      </c>
      <c r="F293" t="s">
        <v>28</v>
      </c>
      <c r="G293">
        <v>112900</v>
      </c>
      <c r="H293" t="s">
        <v>29</v>
      </c>
      <c r="I293">
        <v>100</v>
      </c>
      <c r="J293" t="s">
        <v>29</v>
      </c>
      <c r="K293" t="s">
        <v>30</v>
      </c>
      <c r="L293" s="18">
        <f>_xlfn.PERCENTRANK.INC($G$2:$G$710,G293)</f>
        <v>0.58799999999999997</v>
      </c>
    </row>
    <row r="294" spans="1:12" x14ac:dyDescent="0.35">
      <c r="A294">
        <v>2023</v>
      </c>
      <c r="B294" t="s">
        <v>25</v>
      </c>
      <c r="C294" t="s">
        <v>26</v>
      </c>
      <c r="D294" t="s">
        <v>27</v>
      </c>
      <c r="E294">
        <v>112000</v>
      </c>
      <c r="F294" t="s">
        <v>28</v>
      </c>
      <c r="G294">
        <v>112000</v>
      </c>
      <c r="H294" t="s">
        <v>29</v>
      </c>
      <c r="I294">
        <v>100</v>
      </c>
      <c r="J294" t="s">
        <v>29</v>
      </c>
      <c r="K294" t="s">
        <v>30</v>
      </c>
      <c r="L294" s="18">
        <f>_xlfn.PERCENTRANK.INC($G$2:$G$710,G294)</f>
        <v>0.58299999999999996</v>
      </c>
    </row>
    <row r="295" spans="1:12" x14ac:dyDescent="0.35">
      <c r="A295">
        <v>2023</v>
      </c>
      <c r="B295" t="s">
        <v>31</v>
      </c>
      <c r="C295" t="s">
        <v>26</v>
      </c>
      <c r="D295" t="s">
        <v>27</v>
      </c>
      <c r="E295">
        <v>112000</v>
      </c>
      <c r="F295" t="s">
        <v>28</v>
      </c>
      <c r="G295">
        <v>112000</v>
      </c>
      <c r="H295" t="s">
        <v>29</v>
      </c>
      <c r="I295">
        <v>0</v>
      </c>
      <c r="J295" t="s">
        <v>29</v>
      </c>
      <c r="K295" t="s">
        <v>30</v>
      </c>
      <c r="L295" s="18">
        <f>_xlfn.PERCENTRANK.INC($G$2:$G$710,G295)</f>
        <v>0.58299999999999996</v>
      </c>
    </row>
    <row r="296" spans="1:12" x14ac:dyDescent="0.35">
      <c r="A296">
        <v>2023</v>
      </c>
      <c r="B296" t="s">
        <v>25</v>
      </c>
      <c r="C296" t="s">
        <v>26</v>
      </c>
      <c r="D296" t="s">
        <v>27</v>
      </c>
      <c r="E296">
        <v>112000</v>
      </c>
      <c r="F296" t="s">
        <v>28</v>
      </c>
      <c r="G296">
        <v>112000</v>
      </c>
      <c r="H296" t="s">
        <v>29</v>
      </c>
      <c r="I296">
        <v>100</v>
      </c>
      <c r="J296" t="s">
        <v>29</v>
      </c>
      <c r="K296" t="s">
        <v>30</v>
      </c>
      <c r="L296" s="18">
        <f>_xlfn.PERCENTRANK.INC($G$2:$G$710,G296)</f>
        <v>0.58299999999999996</v>
      </c>
    </row>
    <row r="297" spans="1:12" x14ac:dyDescent="0.35">
      <c r="A297">
        <v>2022</v>
      </c>
      <c r="B297" t="s">
        <v>31</v>
      </c>
      <c r="C297" t="s">
        <v>26</v>
      </c>
      <c r="D297" t="s">
        <v>27</v>
      </c>
      <c r="E297">
        <v>112000</v>
      </c>
      <c r="F297" t="s">
        <v>28</v>
      </c>
      <c r="G297">
        <v>112000</v>
      </c>
      <c r="H297" t="s">
        <v>29</v>
      </c>
      <c r="I297">
        <v>100</v>
      </c>
      <c r="J297" t="s">
        <v>29</v>
      </c>
      <c r="K297" t="s">
        <v>30</v>
      </c>
      <c r="L297" s="18">
        <f>_xlfn.PERCENTRANK.INC($G$2:$G$710,G297)</f>
        <v>0.58299999999999996</v>
      </c>
    </row>
    <row r="298" spans="1:12" x14ac:dyDescent="0.35">
      <c r="A298">
        <v>2022</v>
      </c>
      <c r="B298" t="s">
        <v>25</v>
      </c>
      <c r="C298" t="s">
        <v>26</v>
      </c>
      <c r="D298" t="s">
        <v>27</v>
      </c>
      <c r="E298">
        <v>110925</v>
      </c>
      <c r="F298" t="s">
        <v>28</v>
      </c>
      <c r="G298">
        <v>110925</v>
      </c>
      <c r="H298" t="s">
        <v>29</v>
      </c>
      <c r="I298">
        <v>100</v>
      </c>
      <c r="J298" t="s">
        <v>29</v>
      </c>
      <c r="K298" t="s">
        <v>30</v>
      </c>
      <c r="L298" s="18">
        <f>_xlfn.PERCENTRANK.INC($G$2:$G$710,G298)</f>
        <v>0.57999999999999996</v>
      </c>
    </row>
    <row r="299" spans="1:12" x14ac:dyDescent="0.35">
      <c r="A299">
        <v>2022</v>
      </c>
      <c r="B299" t="s">
        <v>25</v>
      </c>
      <c r="C299" t="s">
        <v>26</v>
      </c>
      <c r="D299" t="s">
        <v>27</v>
      </c>
      <c r="E299">
        <v>110925</v>
      </c>
      <c r="F299" t="s">
        <v>28</v>
      </c>
      <c r="G299">
        <v>110925</v>
      </c>
      <c r="H299" t="s">
        <v>29</v>
      </c>
      <c r="I299">
        <v>100</v>
      </c>
      <c r="J299" t="s">
        <v>29</v>
      </c>
      <c r="K299" t="s">
        <v>30</v>
      </c>
      <c r="L299" s="18">
        <f>_xlfn.PERCENTRANK.INC($G$2:$G$710,G299)</f>
        <v>0.57999999999999996</v>
      </c>
    </row>
    <row r="300" spans="1:12" x14ac:dyDescent="0.35">
      <c r="A300">
        <v>2023</v>
      </c>
      <c r="B300" t="s">
        <v>25</v>
      </c>
      <c r="C300" t="s">
        <v>26</v>
      </c>
      <c r="D300" t="s">
        <v>27</v>
      </c>
      <c r="E300">
        <v>110600</v>
      </c>
      <c r="F300" t="s">
        <v>28</v>
      </c>
      <c r="G300">
        <v>110600</v>
      </c>
      <c r="H300" t="s">
        <v>29</v>
      </c>
      <c r="I300">
        <v>0</v>
      </c>
      <c r="J300" t="s">
        <v>29</v>
      </c>
      <c r="K300" t="s">
        <v>30</v>
      </c>
      <c r="L300" s="18">
        <f>_xlfn.PERCENTRANK.INC($G$2:$G$710,G300)</f>
        <v>0.56399999999999995</v>
      </c>
    </row>
    <row r="301" spans="1:12" x14ac:dyDescent="0.35">
      <c r="A301">
        <v>2023</v>
      </c>
      <c r="B301" t="s">
        <v>25</v>
      </c>
      <c r="C301" t="s">
        <v>26</v>
      </c>
      <c r="D301" t="s">
        <v>27</v>
      </c>
      <c r="E301">
        <v>110600</v>
      </c>
      <c r="F301" t="s">
        <v>28</v>
      </c>
      <c r="G301">
        <v>110600</v>
      </c>
      <c r="H301" t="s">
        <v>29</v>
      </c>
      <c r="I301">
        <v>0</v>
      </c>
      <c r="J301" t="s">
        <v>29</v>
      </c>
      <c r="K301" t="s">
        <v>30</v>
      </c>
      <c r="L301" s="18">
        <f>_xlfn.PERCENTRANK.INC($G$2:$G$710,G301)</f>
        <v>0.56399999999999995</v>
      </c>
    </row>
    <row r="302" spans="1:12" x14ac:dyDescent="0.35">
      <c r="A302">
        <v>2023</v>
      </c>
      <c r="B302" t="s">
        <v>25</v>
      </c>
      <c r="C302" t="s">
        <v>26</v>
      </c>
      <c r="D302" t="s">
        <v>27</v>
      </c>
      <c r="E302">
        <v>110600</v>
      </c>
      <c r="F302" t="s">
        <v>28</v>
      </c>
      <c r="G302">
        <v>110600</v>
      </c>
      <c r="H302" t="s">
        <v>29</v>
      </c>
      <c r="I302">
        <v>0</v>
      </c>
      <c r="J302" t="s">
        <v>29</v>
      </c>
      <c r="K302" t="s">
        <v>30</v>
      </c>
      <c r="L302" s="18">
        <f>_xlfn.PERCENTRANK.INC($G$2:$G$710,G302)</f>
        <v>0.56399999999999995</v>
      </c>
    </row>
    <row r="303" spans="1:12" x14ac:dyDescent="0.35">
      <c r="A303">
        <v>2022</v>
      </c>
      <c r="B303" t="s">
        <v>25</v>
      </c>
      <c r="C303" t="s">
        <v>26</v>
      </c>
      <c r="D303" t="s">
        <v>27</v>
      </c>
      <c r="E303">
        <v>110600</v>
      </c>
      <c r="F303" t="s">
        <v>28</v>
      </c>
      <c r="G303">
        <v>110600</v>
      </c>
      <c r="H303" t="s">
        <v>29</v>
      </c>
      <c r="I303">
        <v>0</v>
      </c>
      <c r="J303" t="s">
        <v>29</v>
      </c>
      <c r="K303" t="s">
        <v>30</v>
      </c>
      <c r="L303" s="18">
        <f>_xlfn.PERCENTRANK.INC($G$2:$G$710,G303)</f>
        <v>0.56399999999999995</v>
      </c>
    </row>
    <row r="304" spans="1:12" x14ac:dyDescent="0.35">
      <c r="A304">
        <v>2022</v>
      </c>
      <c r="B304" t="s">
        <v>25</v>
      </c>
      <c r="C304" t="s">
        <v>26</v>
      </c>
      <c r="D304" t="s">
        <v>27</v>
      </c>
      <c r="E304">
        <v>110600</v>
      </c>
      <c r="F304" t="s">
        <v>28</v>
      </c>
      <c r="G304">
        <v>110600</v>
      </c>
      <c r="H304" t="s">
        <v>29</v>
      </c>
      <c r="I304">
        <v>0</v>
      </c>
      <c r="J304" t="s">
        <v>29</v>
      </c>
      <c r="K304" t="s">
        <v>30</v>
      </c>
      <c r="L304" s="18">
        <f>_xlfn.PERCENTRANK.INC($G$2:$G$710,G304)</f>
        <v>0.56399999999999995</v>
      </c>
    </row>
    <row r="305" spans="1:12" x14ac:dyDescent="0.35">
      <c r="A305">
        <v>2022</v>
      </c>
      <c r="B305" t="s">
        <v>25</v>
      </c>
      <c r="C305" t="s">
        <v>26</v>
      </c>
      <c r="D305" t="s">
        <v>27</v>
      </c>
      <c r="E305">
        <v>110600</v>
      </c>
      <c r="F305" t="s">
        <v>28</v>
      </c>
      <c r="G305">
        <v>110600</v>
      </c>
      <c r="H305" t="s">
        <v>29</v>
      </c>
      <c r="I305">
        <v>0</v>
      </c>
      <c r="J305" t="s">
        <v>29</v>
      </c>
      <c r="K305" t="s">
        <v>30</v>
      </c>
      <c r="L305" s="18">
        <f>_xlfn.PERCENTRANK.INC($G$2:$G$710,G305)</f>
        <v>0.56399999999999995</v>
      </c>
    </row>
    <row r="306" spans="1:12" x14ac:dyDescent="0.35">
      <c r="A306">
        <v>2022</v>
      </c>
      <c r="B306" t="s">
        <v>25</v>
      </c>
      <c r="C306" t="s">
        <v>26</v>
      </c>
      <c r="D306" t="s">
        <v>27</v>
      </c>
      <c r="E306">
        <v>110600</v>
      </c>
      <c r="F306" t="s">
        <v>28</v>
      </c>
      <c r="G306">
        <v>110600</v>
      </c>
      <c r="H306" t="s">
        <v>29</v>
      </c>
      <c r="I306">
        <v>0</v>
      </c>
      <c r="J306" t="s">
        <v>29</v>
      </c>
      <c r="K306" t="s">
        <v>30</v>
      </c>
      <c r="L306" s="18">
        <f>_xlfn.PERCENTRANK.INC($G$2:$G$710,G306)</f>
        <v>0.56399999999999995</v>
      </c>
    </row>
    <row r="307" spans="1:12" x14ac:dyDescent="0.35">
      <c r="A307">
        <v>2022</v>
      </c>
      <c r="B307" t="s">
        <v>25</v>
      </c>
      <c r="C307" t="s">
        <v>26</v>
      </c>
      <c r="D307" t="s">
        <v>27</v>
      </c>
      <c r="E307">
        <v>110600</v>
      </c>
      <c r="F307" t="s">
        <v>28</v>
      </c>
      <c r="G307">
        <v>110600</v>
      </c>
      <c r="H307" t="s">
        <v>29</v>
      </c>
      <c r="I307">
        <v>0</v>
      </c>
      <c r="J307" t="s">
        <v>29</v>
      </c>
      <c r="K307" t="s">
        <v>30</v>
      </c>
      <c r="L307" s="18">
        <f>_xlfn.PERCENTRANK.INC($G$2:$G$710,G307)</f>
        <v>0.56399999999999995</v>
      </c>
    </row>
    <row r="308" spans="1:12" x14ac:dyDescent="0.35">
      <c r="A308">
        <v>2022</v>
      </c>
      <c r="B308" t="s">
        <v>25</v>
      </c>
      <c r="C308" t="s">
        <v>26</v>
      </c>
      <c r="D308" t="s">
        <v>27</v>
      </c>
      <c r="E308">
        <v>110600</v>
      </c>
      <c r="F308" t="s">
        <v>28</v>
      </c>
      <c r="G308">
        <v>110600</v>
      </c>
      <c r="H308" t="s">
        <v>29</v>
      </c>
      <c r="I308">
        <v>0</v>
      </c>
      <c r="J308" t="s">
        <v>29</v>
      </c>
      <c r="K308" t="s">
        <v>30</v>
      </c>
      <c r="L308" s="18">
        <f>_xlfn.PERCENTRANK.INC($G$2:$G$710,G308)</f>
        <v>0.56399999999999995</v>
      </c>
    </row>
    <row r="309" spans="1:12" x14ac:dyDescent="0.35">
      <c r="A309">
        <v>2022</v>
      </c>
      <c r="B309" t="s">
        <v>25</v>
      </c>
      <c r="C309" t="s">
        <v>26</v>
      </c>
      <c r="D309" t="s">
        <v>27</v>
      </c>
      <c r="E309">
        <v>110600</v>
      </c>
      <c r="F309" t="s">
        <v>28</v>
      </c>
      <c r="G309">
        <v>110600</v>
      </c>
      <c r="H309" t="s">
        <v>29</v>
      </c>
      <c r="I309">
        <v>0</v>
      </c>
      <c r="J309" t="s">
        <v>29</v>
      </c>
      <c r="K309" t="s">
        <v>30</v>
      </c>
      <c r="L309" s="18">
        <f>_xlfn.PERCENTRANK.INC($G$2:$G$710,G309)</f>
        <v>0.56399999999999995</v>
      </c>
    </row>
    <row r="310" spans="1:12" x14ac:dyDescent="0.35">
      <c r="A310">
        <v>2022</v>
      </c>
      <c r="B310" t="s">
        <v>25</v>
      </c>
      <c r="C310" t="s">
        <v>26</v>
      </c>
      <c r="D310" t="s">
        <v>27</v>
      </c>
      <c r="E310">
        <v>110600</v>
      </c>
      <c r="F310" t="s">
        <v>28</v>
      </c>
      <c r="G310">
        <v>110600</v>
      </c>
      <c r="H310" t="s">
        <v>29</v>
      </c>
      <c r="I310">
        <v>0</v>
      </c>
      <c r="J310" t="s">
        <v>29</v>
      </c>
      <c r="K310" t="s">
        <v>30</v>
      </c>
      <c r="L310" s="18">
        <f>_xlfn.PERCENTRANK.INC($G$2:$G$710,G310)</f>
        <v>0.56399999999999995</v>
      </c>
    </row>
    <row r="311" spans="1:12" x14ac:dyDescent="0.35">
      <c r="A311">
        <v>2023</v>
      </c>
      <c r="B311" t="s">
        <v>31</v>
      </c>
      <c r="C311" t="s">
        <v>26</v>
      </c>
      <c r="D311" t="s">
        <v>27</v>
      </c>
      <c r="E311">
        <v>110000</v>
      </c>
      <c r="F311" t="s">
        <v>28</v>
      </c>
      <c r="G311">
        <v>110000</v>
      </c>
      <c r="H311" t="s">
        <v>29</v>
      </c>
      <c r="I311">
        <v>100</v>
      </c>
      <c r="J311" t="s">
        <v>29</v>
      </c>
      <c r="K311" t="s">
        <v>30</v>
      </c>
      <c r="L311" s="18">
        <f>_xlfn.PERCENTRANK.INC($G$2:$G$710,G311)</f>
        <v>0.54800000000000004</v>
      </c>
    </row>
    <row r="312" spans="1:12" x14ac:dyDescent="0.35">
      <c r="A312">
        <v>2023</v>
      </c>
      <c r="B312" t="s">
        <v>25</v>
      </c>
      <c r="C312" t="s">
        <v>26</v>
      </c>
      <c r="D312" t="s">
        <v>27</v>
      </c>
      <c r="E312">
        <v>110000</v>
      </c>
      <c r="F312" t="s">
        <v>28</v>
      </c>
      <c r="G312">
        <v>110000</v>
      </c>
      <c r="H312" t="s">
        <v>29</v>
      </c>
      <c r="I312">
        <v>100</v>
      </c>
      <c r="J312" t="s">
        <v>29</v>
      </c>
      <c r="K312" t="s">
        <v>30</v>
      </c>
      <c r="L312" s="18">
        <f>_xlfn.PERCENTRANK.INC($G$2:$G$710,G312)</f>
        <v>0.54800000000000004</v>
      </c>
    </row>
    <row r="313" spans="1:12" x14ac:dyDescent="0.35">
      <c r="A313">
        <v>2023</v>
      </c>
      <c r="B313" t="s">
        <v>25</v>
      </c>
      <c r="C313" t="s">
        <v>26</v>
      </c>
      <c r="D313" t="s">
        <v>27</v>
      </c>
      <c r="E313">
        <v>110000</v>
      </c>
      <c r="F313" t="s">
        <v>28</v>
      </c>
      <c r="G313">
        <v>110000</v>
      </c>
      <c r="H313" t="s">
        <v>29</v>
      </c>
      <c r="I313">
        <v>0</v>
      </c>
      <c r="J313" t="s">
        <v>29</v>
      </c>
      <c r="K313" t="s">
        <v>30</v>
      </c>
      <c r="L313" s="18">
        <f>_xlfn.PERCENTRANK.INC($G$2:$G$710,G313)</f>
        <v>0.54800000000000004</v>
      </c>
    </row>
    <row r="314" spans="1:12" x14ac:dyDescent="0.35">
      <c r="A314">
        <v>2023</v>
      </c>
      <c r="B314" t="s">
        <v>25</v>
      </c>
      <c r="C314" t="s">
        <v>26</v>
      </c>
      <c r="D314" t="s">
        <v>27</v>
      </c>
      <c r="E314">
        <v>110000</v>
      </c>
      <c r="F314" t="s">
        <v>28</v>
      </c>
      <c r="G314">
        <v>110000</v>
      </c>
      <c r="H314" t="s">
        <v>29</v>
      </c>
      <c r="I314">
        <v>0</v>
      </c>
      <c r="J314" t="s">
        <v>29</v>
      </c>
      <c r="K314" t="s">
        <v>30</v>
      </c>
      <c r="L314" s="18">
        <f>_xlfn.PERCENTRANK.INC($G$2:$G$710,G314)</f>
        <v>0.54800000000000004</v>
      </c>
    </row>
    <row r="315" spans="1:12" x14ac:dyDescent="0.35">
      <c r="A315">
        <v>2023</v>
      </c>
      <c r="B315" t="s">
        <v>25</v>
      </c>
      <c r="C315" t="s">
        <v>26</v>
      </c>
      <c r="D315" t="s">
        <v>27</v>
      </c>
      <c r="E315">
        <v>110000</v>
      </c>
      <c r="F315" t="s">
        <v>28</v>
      </c>
      <c r="G315">
        <v>110000</v>
      </c>
      <c r="H315" t="s">
        <v>29</v>
      </c>
      <c r="I315">
        <v>0</v>
      </c>
      <c r="J315" t="s">
        <v>29</v>
      </c>
      <c r="K315" t="s">
        <v>30</v>
      </c>
      <c r="L315" s="18">
        <f>_xlfn.PERCENTRANK.INC($G$2:$G$710,G315)</f>
        <v>0.54800000000000004</v>
      </c>
    </row>
    <row r="316" spans="1:12" x14ac:dyDescent="0.35">
      <c r="A316">
        <v>2023</v>
      </c>
      <c r="B316" t="s">
        <v>25</v>
      </c>
      <c r="C316" t="s">
        <v>26</v>
      </c>
      <c r="D316" t="s">
        <v>27</v>
      </c>
      <c r="E316">
        <v>110000</v>
      </c>
      <c r="F316" t="s">
        <v>28</v>
      </c>
      <c r="G316">
        <v>110000</v>
      </c>
      <c r="H316" t="s">
        <v>29</v>
      </c>
      <c r="I316">
        <v>100</v>
      </c>
      <c r="J316" t="s">
        <v>29</v>
      </c>
      <c r="K316" t="s">
        <v>54</v>
      </c>
      <c r="L316" s="18">
        <f>_xlfn.PERCENTRANK.INC($G$2:$G$710,G316)</f>
        <v>0.54800000000000004</v>
      </c>
    </row>
    <row r="317" spans="1:12" x14ac:dyDescent="0.35">
      <c r="A317">
        <v>2023</v>
      </c>
      <c r="B317" t="s">
        <v>31</v>
      </c>
      <c r="C317" t="s">
        <v>26</v>
      </c>
      <c r="D317" t="s">
        <v>27</v>
      </c>
      <c r="E317">
        <v>110000</v>
      </c>
      <c r="F317" t="s">
        <v>28</v>
      </c>
      <c r="G317">
        <v>110000</v>
      </c>
      <c r="H317" t="s">
        <v>29</v>
      </c>
      <c r="I317">
        <v>100</v>
      </c>
      <c r="J317" t="s">
        <v>29</v>
      </c>
      <c r="K317" t="s">
        <v>30</v>
      </c>
      <c r="L317" s="18">
        <f>_xlfn.PERCENTRANK.INC($G$2:$G$710,G317)</f>
        <v>0.54800000000000004</v>
      </c>
    </row>
    <row r="318" spans="1:12" x14ac:dyDescent="0.35">
      <c r="A318">
        <v>2023</v>
      </c>
      <c r="B318" t="s">
        <v>25</v>
      </c>
      <c r="C318" t="s">
        <v>26</v>
      </c>
      <c r="D318" t="s">
        <v>51</v>
      </c>
      <c r="E318">
        <v>110000</v>
      </c>
      <c r="F318" t="s">
        <v>28</v>
      </c>
      <c r="G318">
        <v>110000</v>
      </c>
      <c r="H318" t="s">
        <v>29</v>
      </c>
      <c r="I318">
        <v>0</v>
      </c>
      <c r="J318" t="s">
        <v>29</v>
      </c>
      <c r="K318" t="s">
        <v>30</v>
      </c>
      <c r="L318" s="18">
        <f>_xlfn.PERCENTRANK.INC($G$2:$G$710,G318)</f>
        <v>0.54800000000000004</v>
      </c>
    </row>
    <row r="319" spans="1:12" x14ac:dyDescent="0.35">
      <c r="A319">
        <v>2022</v>
      </c>
      <c r="B319" t="s">
        <v>25</v>
      </c>
      <c r="C319" t="s">
        <v>26</v>
      </c>
      <c r="D319" t="s">
        <v>27</v>
      </c>
      <c r="E319">
        <v>110000</v>
      </c>
      <c r="F319" t="s">
        <v>28</v>
      </c>
      <c r="G319">
        <v>110000</v>
      </c>
      <c r="H319" t="s">
        <v>29</v>
      </c>
      <c r="I319">
        <v>0</v>
      </c>
      <c r="J319" t="s">
        <v>29</v>
      </c>
      <c r="K319" t="s">
        <v>30</v>
      </c>
      <c r="L319" s="18">
        <f>_xlfn.PERCENTRANK.INC($G$2:$G$710,G319)</f>
        <v>0.54800000000000004</v>
      </c>
    </row>
    <row r="320" spans="1:12" x14ac:dyDescent="0.35">
      <c r="A320">
        <v>2022</v>
      </c>
      <c r="B320" t="s">
        <v>25</v>
      </c>
      <c r="C320" t="s">
        <v>26</v>
      </c>
      <c r="D320" t="s">
        <v>27</v>
      </c>
      <c r="E320">
        <v>110000</v>
      </c>
      <c r="F320" t="s">
        <v>28</v>
      </c>
      <c r="G320">
        <v>110000</v>
      </c>
      <c r="H320" t="s">
        <v>29</v>
      </c>
      <c r="I320">
        <v>100</v>
      </c>
      <c r="J320" t="s">
        <v>29</v>
      </c>
      <c r="K320" t="s">
        <v>30</v>
      </c>
      <c r="L320" s="18">
        <f>_xlfn.PERCENTRANK.INC($G$2:$G$710,G320)</f>
        <v>0.54800000000000004</v>
      </c>
    </row>
    <row r="321" spans="1:12" x14ac:dyDescent="0.35">
      <c r="A321">
        <v>2022</v>
      </c>
      <c r="B321" t="s">
        <v>25</v>
      </c>
      <c r="C321" t="s">
        <v>26</v>
      </c>
      <c r="D321" t="s">
        <v>27</v>
      </c>
      <c r="E321">
        <v>110000</v>
      </c>
      <c r="F321" t="s">
        <v>28</v>
      </c>
      <c r="G321">
        <v>110000</v>
      </c>
      <c r="H321" t="s">
        <v>29</v>
      </c>
      <c r="I321">
        <v>0</v>
      </c>
      <c r="J321" t="s">
        <v>29</v>
      </c>
      <c r="K321" t="s">
        <v>30</v>
      </c>
      <c r="L321" s="18">
        <f>_xlfn.PERCENTRANK.INC($G$2:$G$710,G321)</f>
        <v>0.54800000000000004</v>
      </c>
    </row>
    <row r="322" spans="1:12" x14ac:dyDescent="0.35">
      <c r="A322">
        <v>2022</v>
      </c>
      <c r="B322" t="s">
        <v>41</v>
      </c>
      <c r="C322" t="s">
        <v>26</v>
      </c>
      <c r="D322" t="s">
        <v>27</v>
      </c>
      <c r="E322">
        <v>110000</v>
      </c>
      <c r="F322" t="s">
        <v>28</v>
      </c>
      <c r="G322">
        <v>110000</v>
      </c>
      <c r="H322" t="s">
        <v>29</v>
      </c>
      <c r="I322">
        <v>100</v>
      </c>
      <c r="J322" t="s">
        <v>29</v>
      </c>
      <c r="K322" t="s">
        <v>30</v>
      </c>
      <c r="L322" s="18">
        <f>_xlfn.PERCENTRANK.INC($G$2:$G$710,G322)</f>
        <v>0.54800000000000004</v>
      </c>
    </row>
    <row r="323" spans="1:12" x14ac:dyDescent="0.35">
      <c r="A323">
        <v>2023</v>
      </c>
      <c r="B323" t="s">
        <v>31</v>
      </c>
      <c r="C323" t="s">
        <v>26</v>
      </c>
      <c r="D323" t="s">
        <v>27</v>
      </c>
      <c r="E323">
        <v>90000</v>
      </c>
      <c r="F323" t="s">
        <v>38</v>
      </c>
      <c r="G323">
        <v>109371</v>
      </c>
      <c r="H323" t="s">
        <v>60</v>
      </c>
      <c r="I323">
        <v>0</v>
      </c>
      <c r="J323" t="s">
        <v>60</v>
      </c>
      <c r="K323" t="s">
        <v>30</v>
      </c>
      <c r="L323" s="18">
        <f>_xlfn.PERCENTRANK.INC($G$2:$G$710,G323)</f>
        <v>0.54500000000000004</v>
      </c>
    </row>
    <row r="324" spans="1:12" x14ac:dyDescent="0.35">
      <c r="A324">
        <v>2023</v>
      </c>
      <c r="B324" t="s">
        <v>31</v>
      </c>
      <c r="C324" t="s">
        <v>26</v>
      </c>
      <c r="D324" t="s">
        <v>27</v>
      </c>
      <c r="E324">
        <v>90000</v>
      </c>
      <c r="F324" t="s">
        <v>38</v>
      </c>
      <c r="G324">
        <v>109371</v>
      </c>
      <c r="H324" t="s">
        <v>39</v>
      </c>
      <c r="I324">
        <v>0</v>
      </c>
      <c r="J324" t="s">
        <v>39</v>
      </c>
      <c r="K324" t="s">
        <v>30</v>
      </c>
      <c r="L324" s="18">
        <f>_xlfn.PERCENTRANK.INC($G$2:$G$710,G324)</f>
        <v>0.54500000000000004</v>
      </c>
    </row>
    <row r="325" spans="1:12" x14ac:dyDescent="0.35">
      <c r="A325">
        <v>2022</v>
      </c>
      <c r="B325" t="s">
        <v>25</v>
      </c>
      <c r="C325" t="s">
        <v>26</v>
      </c>
      <c r="D325" t="s">
        <v>27</v>
      </c>
      <c r="E325">
        <v>109280</v>
      </c>
      <c r="F325" t="s">
        <v>28</v>
      </c>
      <c r="G325">
        <v>109280</v>
      </c>
      <c r="H325" t="s">
        <v>29</v>
      </c>
      <c r="I325">
        <v>100</v>
      </c>
      <c r="J325" t="s">
        <v>29</v>
      </c>
      <c r="K325" t="s">
        <v>30</v>
      </c>
      <c r="L325" s="18">
        <f>_xlfn.PERCENTRANK.INC($G$2:$G$710,G325)</f>
        <v>0.54</v>
      </c>
    </row>
    <row r="326" spans="1:12" x14ac:dyDescent="0.35">
      <c r="A326">
        <v>2022</v>
      </c>
      <c r="B326" t="s">
        <v>25</v>
      </c>
      <c r="C326" t="s">
        <v>26</v>
      </c>
      <c r="D326" t="s">
        <v>27</v>
      </c>
      <c r="E326">
        <v>109280</v>
      </c>
      <c r="F326" t="s">
        <v>28</v>
      </c>
      <c r="G326">
        <v>109280</v>
      </c>
      <c r="H326" t="s">
        <v>29</v>
      </c>
      <c r="I326">
        <v>100</v>
      </c>
      <c r="J326" t="s">
        <v>29</v>
      </c>
      <c r="K326" t="s">
        <v>30</v>
      </c>
      <c r="L326" s="18">
        <f>_xlfn.PERCENTRANK.INC($G$2:$G$710,G326)</f>
        <v>0.54</v>
      </c>
    </row>
    <row r="327" spans="1:12" x14ac:dyDescent="0.35">
      <c r="A327">
        <v>2022</v>
      </c>
      <c r="B327" t="s">
        <v>25</v>
      </c>
      <c r="C327" t="s">
        <v>26</v>
      </c>
      <c r="D327" t="s">
        <v>36</v>
      </c>
      <c r="E327">
        <v>109280</v>
      </c>
      <c r="F327" t="s">
        <v>28</v>
      </c>
      <c r="G327">
        <v>109280</v>
      </c>
      <c r="H327" t="s">
        <v>29</v>
      </c>
      <c r="I327">
        <v>100</v>
      </c>
      <c r="J327" t="s">
        <v>29</v>
      </c>
      <c r="K327" t="s">
        <v>30</v>
      </c>
      <c r="L327" s="18">
        <f>_xlfn.PERCENTRANK.INC($G$2:$G$710,G327)</f>
        <v>0.54</v>
      </c>
    </row>
    <row r="328" spans="1:12" x14ac:dyDescent="0.35">
      <c r="A328">
        <v>2023</v>
      </c>
      <c r="B328" t="s">
        <v>31</v>
      </c>
      <c r="C328" t="s">
        <v>26</v>
      </c>
      <c r="D328" t="s">
        <v>27</v>
      </c>
      <c r="E328">
        <v>109000</v>
      </c>
      <c r="F328" t="s">
        <v>28</v>
      </c>
      <c r="G328">
        <v>109000</v>
      </c>
      <c r="H328" t="s">
        <v>29</v>
      </c>
      <c r="I328">
        <v>0</v>
      </c>
      <c r="J328" t="s">
        <v>29</v>
      </c>
      <c r="K328" t="s">
        <v>30</v>
      </c>
      <c r="L328" s="18">
        <f>_xlfn.PERCENTRANK.INC($G$2:$G$710,G328)</f>
        <v>0.53500000000000003</v>
      </c>
    </row>
    <row r="329" spans="1:12" x14ac:dyDescent="0.35">
      <c r="A329">
        <v>2022</v>
      </c>
      <c r="B329" t="s">
        <v>31</v>
      </c>
      <c r="C329" t="s">
        <v>26</v>
      </c>
      <c r="D329" t="s">
        <v>27</v>
      </c>
      <c r="E329">
        <v>109000</v>
      </c>
      <c r="F329" t="s">
        <v>28</v>
      </c>
      <c r="G329">
        <v>109000</v>
      </c>
      <c r="H329" t="s">
        <v>29</v>
      </c>
      <c r="I329">
        <v>0</v>
      </c>
      <c r="J329" t="s">
        <v>29</v>
      </c>
      <c r="K329" t="s">
        <v>30</v>
      </c>
      <c r="L329" s="18">
        <f>_xlfn.PERCENTRANK.INC($G$2:$G$710,G329)</f>
        <v>0.53500000000000003</v>
      </c>
    </row>
    <row r="330" spans="1:12" x14ac:dyDescent="0.35">
      <c r="A330">
        <v>2022</v>
      </c>
      <c r="B330" t="s">
        <v>31</v>
      </c>
      <c r="C330" t="s">
        <v>26</v>
      </c>
      <c r="D330" t="s">
        <v>27</v>
      </c>
      <c r="E330">
        <v>109000</v>
      </c>
      <c r="F330" t="s">
        <v>28</v>
      </c>
      <c r="G330">
        <v>109000</v>
      </c>
      <c r="H330" t="s">
        <v>29</v>
      </c>
      <c r="I330">
        <v>0</v>
      </c>
      <c r="J330" t="s">
        <v>29</v>
      </c>
      <c r="K330" t="s">
        <v>30</v>
      </c>
      <c r="L330" s="18">
        <f>_xlfn.PERCENTRANK.INC($G$2:$G$710,G330)</f>
        <v>0.53500000000000003</v>
      </c>
    </row>
    <row r="331" spans="1:12" x14ac:dyDescent="0.35">
      <c r="A331">
        <v>2022</v>
      </c>
      <c r="B331" t="s">
        <v>31</v>
      </c>
      <c r="C331" t="s">
        <v>26</v>
      </c>
      <c r="D331" t="s">
        <v>27</v>
      </c>
      <c r="E331">
        <v>109000</v>
      </c>
      <c r="F331" t="s">
        <v>28</v>
      </c>
      <c r="G331">
        <v>109000</v>
      </c>
      <c r="H331" t="s">
        <v>29</v>
      </c>
      <c r="I331">
        <v>0</v>
      </c>
      <c r="J331" t="s">
        <v>29</v>
      </c>
      <c r="K331" t="s">
        <v>30</v>
      </c>
      <c r="L331" s="18">
        <f>_xlfn.PERCENTRANK.INC($G$2:$G$710,G331)</f>
        <v>0.53500000000000003</v>
      </c>
    </row>
    <row r="332" spans="1:12" x14ac:dyDescent="0.35">
      <c r="A332">
        <v>2023</v>
      </c>
      <c r="B332" t="s">
        <v>25</v>
      </c>
      <c r="C332" t="s">
        <v>26</v>
      </c>
      <c r="D332" t="s">
        <v>27</v>
      </c>
      <c r="E332">
        <v>108000</v>
      </c>
      <c r="F332" t="s">
        <v>28</v>
      </c>
      <c r="G332">
        <v>108000</v>
      </c>
      <c r="H332" t="s">
        <v>29</v>
      </c>
      <c r="I332">
        <v>0</v>
      </c>
      <c r="J332" t="s">
        <v>29</v>
      </c>
      <c r="K332" t="s">
        <v>30</v>
      </c>
      <c r="L332" s="18">
        <f>_xlfn.PERCENTRANK.INC($G$2:$G$710,G332)</f>
        <v>0.53200000000000003</v>
      </c>
    </row>
    <row r="333" spans="1:12" x14ac:dyDescent="0.35">
      <c r="A333">
        <v>2023</v>
      </c>
      <c r="B333" t="s">
        <v>25</v>
      </c>
      <c r="C333" t="s">
        <v>26</v>
      </c>
      <c r="D333" t="s">
        <v>27</v>
      </c>
      <c r="E333">
        <v>108000</v>
      </c>
      <c r="F333" t="s">
        <v>28</v>
      </c>
      <c r="G333">
        <v>108000</v>
      </c>
      <c r="H333" t="s">
        <v>29</v>
      </c>
      <c r="I333">
        <v>100</v>
      </c>
      <c r="J333" t="s">
        <v>29</v>
      </c>
      <c r="K333" t="s">
        <v>30</v>
      </c>
      <c r="L333" s="18">
        <f>_xlfn.PERCENTRANK.INC($G$2:$G$710,G333)</f>
        <v>0.53200000000000003</v>
      </c>
    </row>
    <row r="334" spans="1:12" x14ac:dyDescent="0.35">
      <c r="A334">
        <v>2023</v>
      </c>
      <c r="B334" t="s">
        <v>25</v>
      </c>
      <c r="C334" t="s">
        <v>26</v>
      </c>
      <c r="D334" t="s">
        <v>27</v>
      </c>
      <c r="E334">
        <v>106800</v>
      </c>
      <c r="F334" t="s">
        <v>28</v>
      </c>
      <c r="G334">
        <v>106800</v>
      </c>
      <c r="H334" t="s">
        <v>29</v>
      </c>
      <c r="I334">
        <v>0</v>
      </c>
      <c r="J334" t="s">
        <v>29</v>
      </c>
      <c r="K334" t="s">
        <v>30</v>
      </c>
      <c r="L334" s="18">
        <f>_xlfn.PERCENTRANK.INC($G$2:$G$710,G334)</f>
        <v>0.52500000000000002</v>
      </c>
    </row>
    <row r="335" spans="1:12" x14ac:dyDescent="0.35">
      <c r="A335">
        <v>2023</v>
      </c>
      <c r="B335" t="s">
        <v>25</v>
      </c>
      <c r="C335" t="s">
        <v>26</v>
      </c>
      <c r="D335" t="s">
        <v>27</v>
      </c>
      <c r="E335">
        <v>106800</v>
      </c>
      <c r="F335" t="s">
        <v>28</v>
      </c>
      <c r="G335">
        <v>106800</v>
      </c>
      <c r="H335" t="s">
        <v>29</v>
      </c>
      <c r="I335">
        <v>0</v>
      </c>
      <c r="J335" t="s">
        <v>29</v>
      </c>
      <c r="K335" t="s">
        <v>30</v>
      </c>
      <c r="L335" s="18">
        <f>_xlfn.PERCENTRANK.INC($G$2:$G$710,G335)</f>
        <v>0.52500000000000002</v>
      </c>
    </row>
    <row r="336" spans="1:12" x14ac:dyDescent="0.35">
      <c r="A336">
        <v>2023</v>
      </c>
      <c r="B336" t="s">
        <v>25</v>
      </c>
      <c r="C336" t="s">
        <v>26</v>
      </c>
      <c r="D336" t="s">
        <v>27</v>
      </c>
      <c r="E336">
        <v>106800</v>
      </c>
      <c r="F336" t="s">
        <v>28</v>
      </c>
      <c r="G336">
        <v>106800</v>
      </c>
      <c r="H336" t="s">
        <v>29</v>
      </c>
      <c r="I336">
        <v>0</v>
      </c>
      <c r="J336" t="s">
        <v>29</v>
      </c>
      <c r="K336" t="s">
        <v>30</v>
      </c>
      <c r="L336" s="18">
        <f>_xlfn.PERCENTRANK.INC($G$2:$G$710,G336)</f>
        <v>0.52500000000000002</v>
      </c>
    </row>
    <row r="337" spans="1:12" x14ac:dyDescent="0.35">
      <c r="A337">
        <v>2023</v>
      </c>
      <c r="B337" t="s">
        <v>25</v>
      </c>
      <c r="C337" t="s">
        <v>26</v>
      </c>
      <c r="D337" t="s">
        <v>27</v>
      </c>
      <c r="E337">
        <v>106800</v>
      </c>
      <c r="F337" t="s">
        <v>28</v>
      </c>
      <c r="G337">
        <v>106800</v>
      </c>
      <c r="H337" t="s">
        <v>29</v>
      </c>
      <c r="I337">
        <v>0</v>
      </c>
      <c r="J337" t="s">
        <v>29</v>
      </c>
      <c r="K337" t="s">
        <v>30</v>
      </c>
      <c r="L337" s="18">
        <f>_xlfn.PERCENTRANK.INC($G$2:$G$710,G337)</f>
        <v>0.52500000000000002</v>
      </c>
    </row>
    <row r="338" spans="1:12" x14ac:dyDescent="0.35">
      <c r="A338">
        <v>2023</v>
      </c>
      <c r="B338" t="s">
        <v>25</v>
      </c>
      <c r="C338" t="s">
        <v>26</v>
      </c>
      <c r="D338" t="s">
        <v>27</v>
      </c>
      <c r="E338">
        <v>106800</v>
      </c>
      <c r="F338" t="s">
        <v>28</v>
      </c>
      <c r="G338">
        <v>106800</v>
      </c>
      <c r="H338" t="s">
        <v>29</v>
      </c>
      <c r="I338">
        <v>0</v>
      </c>
      <c r="J338" t="s">
        <v>29</v>
      </c>
      <c r="K338" t="s">
        <v>30</v>
      </c>
      <c r="L338" s="18">
        <f>_xlfn.PERCENTRANK.INC($G$2:$G$710,G338)</f>
        <v>0.52500000000000002</v>
      </c>
    </row>
    <row r="339" spans="1:12" x14ac:dyDescent="0.35">
      <c r="A339">
        <v>2022</v>
      </c>
      <c r="B339" t="s">
        <v>31</v>
      </c>
      <c r="C339" t="s">
        <v>26</v>
      </c>
      <c r="D339" t="s">
        <v>27</v>
      </c>
      <c r="E339">
        <v>106260</v>
      </c>
      <c r="F339" t="s">
        <v>28</v>
      </c>
      <c r="G339">
        <v>106260</v>
      </c>
      <c r="H339" t="s">
        <v>29</v>
      </c>
      <c r="I339">
        <v>0</v>
      </c>
      <c r="J339" t="s">
        <v>29</v>
      </c>
      <c r="K339" t="s">
        <v>30</v>
      </c>
      <c r="L339" s="18">
        <f>_xlfn.PERCENTRANK.INC($G$2:$G$710,G339)</f>
        <v>0.52200000000000002</v>
      </c>
    </row>
    <row r="340" spans="1:12" x14ac:dyDescent="0.35">
      <c r="A340">
        <v>2022</v>
      </c>
      <c r="B340" t="s">
        <v>25</v>
      </c>
      <c r="C340" t="s">
        <v>26</v>
      </c>
      <c r="D340" t="s">
        <v>27</v>
      </c>
      <c r="E340">
        <v>106260</v>
      </c>
      <c r="F340" t="s">
        <v>28</v>
      </c>
      <c r="G340">
        <v>106260</v>
      </c>
      <c r="H340" t="s">
        <v>29</v>
      </c>
      <c r="I340">
        <v>100</v>
      </c>
      <c r="J340" t="s">
        <v>29</v>
      </c>
      <c r="K340" t="s">
        <v>30</v>
      </c>
      <c r="L340" s="18">
        <f>_xlfn.PERCENTRANK.INC($G$2:$G$710,G340)</f>
        <v>0.52200000000000002</v>
      </c>
    </row>
    <row r="341" spans="1:12" x14ac:dyDescent="0.35">
      <c r="A341">
        <v>2023</v>
      </c>
      <c r="B341" t="s">
        <v>25</v>
      </c>
      <c r="C341" t="s">
        <v>26</v>
      </c>
      <c r="D341" t="s">
        <v>27</v>
      </c>
      <c r="E341">
        <v>106020</v>
      </c>
      <c r="F341" t="s">
        <v>28</v>
      </c>
      <c r="G341">
        <v>106020</v>
      </c>
      <c r="H341" t="s">
        <v>29</v>
      </c>
      <c r="I341">
        <v>0</v>
      </c>
      <c r="J341" t="s">
        <v>29</v>
      </c>
      <c r="K341" t="s">
        <v>30</v>
      </c>
      <c r="L341" s="18">
        <f>_xlfn.PERCENTRANK.INC($G$2:$G$710,G341)</f>
        <v>0.51500000000000001</v>
      </c>
    </row>
    <row r="342" spans="1:12" x14ac:dyDescent="0.35">
      <c r="A342">
        <v>2023</v>
      </c>
      <c r="B342" t="s">
        <v>25</v>
      </c>
      <c r="C342" t="s">
        <v>26</v>
      </c>
      <c r="D342" t="s">
        <v>27</v>
      </c>
      <c r="E342">
        <v>106020</v>
      </c>
      <c r="F342" t="s">
        <v>28</v>
      </c>
      <c r="G342">
        <v>106020</v>
      </c>
      <c r="H342" t="s">
        <v>29</v>
      </c>
      <c r="I342">
        <v>0</v>
      </c>
      <c r="J342" t="s">
        <v>29</v>
      </c>
      <c r="K342" t="s">
        <v>30</v>
      </c>
      <c r="L342" s="18">
        <f>_xlfn.PERCENTRANK.INC($G$2:$G$710,G342)</f>
        <v>0.51500000000000001</v>
      </c>
    </row>
    <row r="343" spans="1:12" x14ac:dyDescent="0.35">
      <c r="A343">
        <v>2023</v>
      </c>
      <c r="B343" t="s">
        <v>25</v>
      </c>
      <c r="C343" t="s">
        <v>26</v>
      </c>
      <c r="D343" t="s">
        <v>27</v>
      </c>
      <c r="E343">
        <v>106020</v>
      </c>
      <c r="F343" t="s">
        <v>28</v>
      </c>
      <c r="G343">
        <v>106020</v>
      </c>
      <c r="H343" t="s">
        <v>29</v>
      </c>
      <c r="I343">
        <v>0</v>
      </c>
      <c r="J343" t="s">
        <v>29</v>
      </c>
      <c r="K343" t="s">
        <v>30</v>
      </c>
      <c r="L343" s="18">
        <f>_xlfn.PERCENTRANK.INC($G$2:$G$710,G343)</f>
        <v>0.51500000000000001</v>
      </c>
    </row>
    <row r="344" spans="1:12" x14ac:dyDescent="0.35">
      <c r="A344">
        <v>2023</v>
      </c>
      <c r="B344" t="s">
        <v>25</v>
      </c>
      <c r="C344" t="s">
        <v>26</v>
      </c>
      <c r="D344" t="s">
        <v>27</v>
      </c>
      <c r="E344">
        <v>106020</v>
      </c>
      <c r="F344" t="s">
        <v>28</v>
      </c>
      <c r="G344">
        <v>106020</v>
      </c>
      <c r="H344" t="s">
        <v>29</v>
      </c>
      <c r="I344">
        <v>0</v>
      </c>
      <c r="J344" t="s">
        <v>29</v>
      </c>
      <c r="K344" t="s">
        <v>30</v>
      </c>
      <c r="L344" s="18">
        <f>_xlfn.PERCENTRANK.INC($G$2:$G$710,G344)</f>
        <v>0.51500000000000001</v>
      </c>
    </row>
    <row r="345" spans="1:12" x14ac:dyDescent="0.35">
      <c r="A345">
        <v>2023</v>
      </c>
      <c r="B345" t="s">
        <v>25</v>
      </c>
      <c r="C345" t="s">
        <v>26</v>
      </c>
      <c r="D345" t="s">
        <v>27</v>
      </c>
      <c r="E345">
        <v>106020</v>
      </c>
      <c r="F345" t="s">
        <v>28</v>
      </c>
      <c r="G345">
        <v>106020</v>
      </c>
      <c r="H345" t="s">
        <v>29</v>
      </c>
      <c r="I345">
        <v>0</v>
      </c>
      <c r="J345" t="s">
        <v>29</v>
      </c>
      <c r="K345" t="s">
        <v>30</v>
      </c>
      <c r="L345" s="18">
        <f>_xlfn.PERCENTRANK.INC($G$2:$G$710,G345)</f>
        <v>0.51500000000000001</v>
      </c>
    </row>
    <row r="346" spans="1:12" x14ac:dyDescent="0.35">
      <c r="A346">
        <v>2023</v>
      </c>
      <c r="B346" t="s">
        <v>25</v>
      </c>
      <c r="C346" t="s">
        <v>26</v>
      </c>
      <c r="D346" t="s">
        <v>27</v>
      </c>
      <c r="E346">
        <v>106000</v>
      </c>
      <c r="F346" t="s">
        <v>28</v>
      </c>
      <c r="G346">
        <v>106000</v>
      </c>
      <c r="H346" t="s">
        <v>29</v>
      </c>
      <c r="I346">
        <v>0</v>
      </c>
      <c r="J346" t="s">
        <v>29</v>
      </c>
      <c r="K346" t="s">
        <v>30</v>
      </c>
      <c r="L346" s="18">
        <f>_xlfn.PERCENTRANK.INC($G$2:$G$710,G346)</f>
        <v>0.51200000000000001</v>
      </c>
    </row>
    <row r="347" spans="1:12" x14ac:dyDescent="0.35">
      <c r="A347">
        <v>2023</v>
      </c>
      <c r="B347" t="s">
        <v>25</v>
      </c>
      <c r="C347" t="s">
        <v>26</v>
      </c>
      <c r="D347" t="s">
        <v>27</v>
      </c>
      <c r="E347">
        <v>106000</v>
      </c>
      <c r="F347" t="s">
        <v>28</v>
      </c>
      <c r="G347">
        <v>106000</v>
      </c>
      <c r="H347" t="s">
        <v>29</v>
      </c>
      <c r="I347">
        <v>0</v>
      </c>
      <c r="J347" t="s">
        <v>29</v>
      </c>
      <c r="K347" t="s">
        <v>30</v>
      </c>
      <c r="L347" s="18">
        <f>_xlfn.PERCENTRANK.INC($G$2:$G$710,G347)</f>
        <v>0.51200000000000001</v>
      </c>
    </row>
    <row r="348" spans="1:12" x14ac:dyDescent="0.35">
      <c r="A348">
        <v>2023</v>
      </c>
      <c r="B348" t="s">
        <v>25</v>
      </c>
      <c r="C348" t="s">
        <v>26</v>
      </c>
      <c r="D348" t="s">
        <v>27</v>
      </c>
      <c r="E348">
        <v>105500</v>
      </c>
      <c r="F348" t="s">
        <v>28</v>
      </c>
      <c r="G348">
        <v>105500</v>
      </c>
      <c r="H348" t="s">
        <v>29</v>
      </c>
      <c r="I348">
        <v>0</v>
      </c>
      <c r="J348" t="s">
        <v>29</v>
      </c>
      <c r="K348" t="s">
        <v>30</v>
      </c>
      <c r="L348" s="18">
        <f>_xlfn.PERCENTRANK.INC($G$2:$G$710,G348)</f>
        <v>0.50700000000000001</v>
      </c>
    </row>
    <row r="349" spans="1:12" x14ac:dyDescent="0.35">
      <c r="A349">
        <v>2023</v>
      </c>
      <c r="B349" t="s">
        <v>25</v>
      </c>
      <c r="C349" t="s">
        <v>26</v>
      </c>
      <c r="D349" t="s">
        <v>27</v>
      </c>
      <c r="E349">
        <v>105500</v>
      </c>
      <c r="F349" t="s">
        <v>28</v>
      </c>
      <c r="G349">
        <v>105500</v>
      </c>
      <c r="H349" t="s">
        <v>29</v>
      </c>
      <c r="I349">
        <v>0</v>
      </c>
      <c r="J349" t="s">
        <v>29</v>
      </c>
      <c r="K349" t="s">
        <v>30</v>
      </c>
      <c r="L349" s="18">
        <f>_xlfn.PERCENTRANK.INC($G$2:$G$710,G349)</f>
        <v>0.50700000000000001</v>
      </c>
    </row>
    <row r="350" spans="1:12" x14ac:dyDescent="0.35">
      <c r="A350">
        <v>2023</v>
      </c>
      <c r="B350" t="s">
        <v>25</v>
      </c>
      <c r="C350" t="s">
        <v>26</v>
      </c>
      <c r="D350" t="s">
        <v>27</v>
      </c>
      <c r="E350">
        <v>105500</v>
      </c>
      <c r="F350" t="s">
        <v>28</v>
      </c>
      <c r="G350">
        <v>105500</v>
      </c>
      <c r="H350" t="s">
        <v>29</v>
      </c>
      <c r="I350">
        <v>0</v>
      </c>
      <c r="J350" t="s">
        <v>29</v>
      </c>
      <c r="K350" t="s">
        <v>30</v>
      </c>
      <c r="L350" s="18">
        <f>_xlfn.PERCENTRANK.INC($G$2:$G$710,G350)</f>
        <v>0.50700000000000001</v>
      </c>
    </row>
    <row r="351" spans="1:12" x14ac:dyDescent="0.35">
      <c r="A351">
        <v>2023</v>
      </c>
      <c r="B351" t="s">
        <v>31</v>
      </c>
      <c r="C351" t="s">
        <v>26</v>
      </c>
      <c r="D351" t="s">
        <v>27</v>
      </c>
      <c r="E351">
        <v>105500</v>
      </c>
      <c r="F351" t="s">
        <v>28</v>
      </c>
      <c r="G351">
        <v>105500</v>
      </c>
      <c r="H351" t="s">
        <v>29</v>
      </c>
      <c r="I351">
        <v>0</v>
      </c>
      <c r="J351" t="s">
        <v>29</v>
      </c>
      <c r="K351" t="s">
        <v>30</v>
      </c>
      <c r="L351" s="18">
        <f>_xlfn.PERCENTRANK.INC($G$2:$G$710,G351)</f>
        <v>0.50700000000000001</v>
      </c>
    </row>
    <row r="352" spans="1:12" x14ac:dyDescent="0.35">
      <c r="A352">
        <v>2022</v>
      </c>
      <c r="B352" t="s">
        <v>25</v>
      </c>
      <c r="C352" t="s">
        <v>26</v>
      </c>
      <c r="D352" t="s">
        <v>36</v>
      </c>
      <c r="E352">
        <v>105400</v>
      </c>
      <c r="F352" t="s">
        <v>28</v>
      </c>
      <c r="G352">
        <v>105400</v>
      </c>
      <c r="H352" t="s">
        <v>29</v>
      </c>
      <c r="I352">
        <v>100</v>
      </c>
      <c r="J352" t="s">
        <v>29</v>
      </c>
      <c r="K352" t="s">
        <v>30</v>
      </c>
      <c r="L352" s="18">
        <f>_xlfn.PERCENTRANK.INC($G$2:$G$710,G352)</f>
        <v>0.505</v>
      </c>
    </row>
    <row r="353" spans="1:12" x14ac:dyDescent="0.35">
      <c r="A353">
        <v>2023</v>
      </c>
      <c r="B353" t="s">
        <v>31</v>
      </c>
      <c r="C353" t="s">
        <v>26</v>
      </c>
      <c r="D353" t="s">
        <v>27</v>
      </c>
      <c r="E353">
        <v>105380</v>
      </c>
      <c r="F353" t="s">
        <v>28</v>
      </c>
      <c r="G353">
        <v>105380</v>
      </c>
      <c r="H353" t="s">
        <v>29</v>
      </c>
      <c r="I353">
        <v>0</v>
      </c>
      <c r="J353" t="s">
        <v>29</v>
      </c>
      <c r="K353" t="s">
        <v>30</v>
      </c>
      <c r="L353" s="18">
        <f>_xlfn.PERCENTRANK.INC($G$2:$G$710,G353)</f>
        <v>0.504</v>
      </c>
    </row>
    <row r="354" spans="1:12" x14ac:dyDescent="0.35">
      <c r="A354">
        <v>2023</v>
      </c>
      <c r="B354" t="s">
        <v>25</v>
      </c>
      <c r="C354" t="s">
        <v>26</v>
      </c>
      <c r="D354" t="s">
        <v>27</v>
      </c>
      <c r="E354">
        <v>105200</v>
      </c>
      <c r="F354" t="s">
        <v>28</v>
      </c>
      <c r="G354">
        <v>105200</v>
      </c>
      <c r="H354" t="s">
        <v>29</v>
      </c>
      <c r="I354">
        <v>0</v>
      </c>
      <c r="J354" t="s">
        <v>29</v>
      </c>
      <c r="K354" t="s">
        <v>30</v>
      </c>
      <c r="L354" s="18">
        <f>_xlfn.PERCENTRANK.INC($G$2:$G$710,G354)</f>
        <v>0.502</v>
      </c>
    </row>
    <row r="355" spans="1:12" x14ac:dyDescent="0.35">
      <c r="A355">
        <v>2022</v>
      </c>
      <c r="B355" t="s">
        <v>31</v>
      </c>
      <c r="C355" t="s">
        <v>26</v>
      </c>
      <c r="D355" t="s">
        <v>57</v>
      </c>
      <c r="E355">
        <v>100000</v>
      </c>
      <c r="F355" t="s">
        <v>46</v>
      </c>
      <c r="G355">
        <v>105066</v>
      </c>
      <c r="H355" t="s">
        <v>74</v>
      </c>
      <c r="I355">
        <v>50</v>
      </c>
      <c r="J355" t="s">
        <v>74</v>
      </c>
      <c r="K355" t="s">
        <v>30</v>
      </c>
      <c r="L355" s="18">
        <f>_xlfn.PERCENTRANK.INC($G$2:$G$710,G355)</f>
        <v>0.501</v>
      </c>
    </row>
    <row r="356" spans="1:12" x14ac:dyDescent="0.35">
      <c r="A356">
        <v>2023</v>
      </c>
      <c r="B356" t="s">
        <v>31</v>
      </c>
      <c r="C356" t="s">
        <v>26</v>
      </c>
      <c r="D356" t="s">
        <v>37</v>
      </c>
      <c r="E356">
        <v>105000</v>
      </c>
      <c r="F356" t="s">
        <v>28</v>
      </c>
      <c r="G356">
        <v>105000</v>
      </c>
      <c r="H356" t="s">
        <v>29</v>
      </c>
      <c r="I356">
        <v>50</v>
      </c>
      <c r="J356" t="s">
        <v>29</v>
      </c>
      <c r="K356" t="s">
        <v>35</v>
      </c>
      <c r="L356" s="18">
        <f>_xlfn.PERCENTRANK.INC($G$2:$G$710,G356)</f>
        <v>0.49099999999999999</v>
      </c>
    </row>
    <row r="357" spans="1:12" x14ac:dyDescent="0.35">
      <c r="A357">
        <v>2023</v>
      </c>
      <c r="B357" t="s">
        <v>25</v>
      </c>
      <c r="C357" t="s">
        <v>26</v>
      </c>
      <c r="D357" t="s">
        <v>27</v>
      </c>
      <c r="E357">
        <v>105000</v>
      </c>
      <c r="F357" t="s">
        <v>28</v>
      </c>
      <c r="G357">
        <v>105000</v>
      </c>
      <c r="H357" t="s">
        <v>29</v>
      </c>
      <c r="I357">
        <v>100</v>
      </c>
      <c r="J357" t="s">
        <v>29</v>
      </c>
      <c r="K357" t="s">
        <v>30</v>
      </c>
      <c r="L357" s="18">
        <f>_xlfn.PERCENTRANK.INC($G$2:$G$710,G357)</f>
        <v>0.49099999999999999</v>
      </c>
    </row>
    <row r="358" spans="1:12" x14ac:dyDescent="0.35">
      <c r="A358">
        <v>2023</v>
      </c>
      <c r="B358" t="s">
        <v>31</v>
      </c>
      <c r="C358" t="s">
        <v>26</v>
      </c>
      <c r="D358" t="s">
        <v>27</v>
      </c>
      <c r="E358">
        <v>105000</v>
      </c>
      <c r="F358" t="s">
        <v>28</v>
      </c>
      <c r="G358">
        <v>105000</v>
      </c>
      <c r="H358" t="s">
        <v>29</v>
      </c>
      <c r="I358">
        <v>0</v>
      </c>
      <c r="J358" t="s">
        <v>29</v>
      </c>
      <c r="K358" t="s">
        <v>30</v>
      </c>
      <c r="L358" s="18">
        <f>_xlfn.PERCENTRANK.INC($G$2:$G$710,G358)</f>
        <v>0.49099999999999999</v>
      </c>
    </row>
    <row r="359" spans="1:12" x14ac:dyDescent="0.35">
      <c r="A359">
        <v>2022</v>
      </c>
      <c r="B359" t="s">
        <v>25</v>
      </c>
      <c r="C359" t="s">
        <v>26</v>
      </c>
      <c r="D359" t="s">
        <v>27</v>
      </c>
      <c r="E359">
        <v>105000</v>
      </c>
      <c r="F359" t="s">
        <v>28</v>
      </c>
      <c r="G359">
        <v>105000</v>
      </c>
      <c r="H359" t="s">
        <v>29</v>
      </c>
      <c r="I359">
        <v>0</v>
      </c>
      <c r="J359" t="s">
        <v>29</v>
      </c>
      <c r="K359" t="s">
        <v>30</v>
      </c>
      <c r="L359" s="18">
        <f>_xlfn.PERCENTRANK.INC($G$2:$G$710,G359)</f>
        <v>0.49099999999999999</v>
      </c>
    </row>
    <row r="360" spans="1:12" x14ac:dyDescent="0.35">
      <c r="A360">
        <v>2022</v>
      </c>
      <c r="B360" t="s">
        <v>25</v>
      </c>
      <c r="C360" t="s">
        <v>26</v>
      </c>
      <c r="D360" t="s">
        <v>27</v>
      </c>
      <c r="E360">
        <v>105000</v>
      </c>
      <c r="F360" t="s">
        <v>28</v>
      </c>
      <c r="G360">
        <v>105000</v>
      </c>
      <c r="H360" t="s">
        <v>29</v>
      </c>
      <c r="I360">
        <v>0</v>
      </c>
      <c r="J360" t="s">
        <v>29</v>
      </c>
      <c r="K360" t="s">
        <v>30</v>
      </c>
      <c r="L360" s="18">
        <f>_xlfn.PERCENTRANK.INC($G$2:$G$710,G360)</f>
        <v>0.49099999999999999</v>
      </c>
    </row>
    <row r="361" spans="1:12" x14ac:dyDescent="0.35">
      <c r="A361">
        <v>2022</v>
      </c>
      <c r="B361" t="s">
        <v>31</v>
      </c>
      <c r="C361" t="s">
        <v>26</v>
      </c>
      <c r="D361" t="s">
        <v>27</v>
      </c>
      <c r="E361">
        <v>105000</v>
      </c>
      <c r="F361" t="s">
        <v>28</v>
      </c>
      <c r="G361">
        <v>105000</v>
      </c>
      <c r="H361" t="s">
        <v>29</v>
      </c>
      <c r="I361">
        <v>0</v>
      </c>
      <c r="J361" t="s">
        <v>29</v>
      </c>
      <c r="K361" t="s">
        <v>30</v>
      </c>
      <c r="L361" s="18">
        <f>_xlfn.PERCENTRANK.INC($G$2:$G$710,G361)</f>
        <v>0.49099999999999999</v>
      </c>
    </row>
    <row r="362" spans="1:12" x14ac:dyDescent="0.35">
      <c r="A362">
        <v>2022</v>
      </c>
      <c r="B362" t="s">
        <v>25</v>
      </c>
      <c r="C362" t="s">
        <v>26</v>
      </c>
      <c r="D362" t="s">
        <v>27</v>
      </c>
      <c r="E362">
        <v>105000</v>
      </c>
      <c r="F362" t="s">
        <v>28</v>
      </c>
      <c r="G362">
        <v>105000</v>
      </c>
      <c r="H362" t="s">
        <v>29</v>
      </c>
      <c r="I362">
        <v>100</v>
      </c>
      <c r="J362" t="s">
        <v>29</v>
      </c>
      <c r="K362" t="s">
        <v>30</v>
      </c>
      <c r="L362" s="18">
        <f>_xlfn.PERCENTRANK.INC($G$2:$G$710,G362)</f>
        <v>0.49099999999999999</v>
      </c>
    </row>
    <row r="363" spans="1:12" x14ac:dyDescent="0.35">
      <c r="A363">
        <v>2023</v>
      </c>
      <c r="B363" t="s">
        <v>25</v>
      </c>
      <c r="C363" t="s">
        <v>26</v>
      </c>
      <c r="D363" t="s">
        <v>27</v>
      </c>
      <c r="E363">
        <v>104300</v>
      </c>
      <c r="F363" t="s">
        <v>28</v>
      </c>
      <c r="G363">
        <v>104300</v>
      </c>
      <c r="H363" t="s">
        <v>29</v>
      </c>
      <c r="I363">
        <v>0</v>
      </c>
      <c r="J363" t="s">
        <v>29</v>
      </c>
      <c r="K363" t="s">
        <v>35</v>
      </c>
      <c r="L363" s="18">
        <f>_xlfn.PERCENTRANK.INC($G$2:$G$710,G363)</f>
        <v>0.49</v>
      </c>
    </row>
    <row r="364" spans="1:12" x14ac:dyDescent="0.35">
      <c r="A364">
        <v>2022</v>
      </c>
      <c r="B364" t="s">
        <v>25</v>
      </c>
      <c r="C364" t="s">
        <v>26</v>
      </c>
      <c r="D364" t="s">
        <v>27</v>
      </c>
      <c r="E364">
        <v>104000</v>
      </c>
      <c r="F364" t="s">
        <v>28</v>
      </c>
      <c r="G364">
        <v>104000</v>
      </c>
      <c r="H364" t="s">
        <v>29</v>
      </c>
      <c r="I364">
        <v>100</v>
      </c>
      <c r="J364" t="s">
        <v>29</v>
      </c>
      <c r="K364" t="s">
        <v>30</v>
      </c>
      <c r="L364" s="18">
        <f>_xlfn.PERCENTRANK.INC($G$2:$G$710,G364)</f>
        <v>0.48799999999999999</v>
      </c>
    </row>
    <row r="365" spans="1:12" x14ac:dyDescent="0.35">
      <c r="A365">
        <v>2023</v>
      </c>
      <c r="B365" t="s">
        <v>31</v>
      </c>
      <c r="C365" t="s">
        <v>26</v>
      </c>
      <c r="D365" t="s">
        <v>27</v>
      </c>
      <c r="E365">
        <v>103200</v>
      </c>
      <c r="F365" t="s">
        <v>28</v>
      </c>
      <c r="G365">
        <v>103200</v>
      </c>
      <c r="H365" t="s">
        <v>29</v>
      </c>
      <c r="I365">
        <v>0</v>
      </c>
      <c r="J365" t="s">
        <v>29</v>
      </c>
      <c r="K365" t="s">
        <v>30</v>
      </c>
      <c r="L365" s="18">
        <f>_xlfn.PERCENTRANK.INC($G$2:$G$710,G365)</f>
        <v>0.48699999999999999</v>
      </c>
    </row>
    <row r="366" spans="1:12" x14ac:dyDescent="0.35">
      <c r="A366">
        <v>2022</v>
      </c>
      <c r="B366" t="s">
        <v>31</v>
      </c>
      <c r="C366" t="s">
        <v>26</v>
      </c>
      <c r="D366" t="s">
        <v>27</v>
      </c>
      <c r="E366">
        <v>102640</v>
      </c>
      <c r="F366" t="s">
        <v>28</v>
      </c>
      <c r="G366">
        <v>102640</v>
      </c>
      <c r="H366" t="s">
        <v>29</v>
      </c>
      <c r="I366">
        <v>100</v>
      </c>
      <c r="J366" t="s">
        <v>29</v>
      </c>
      <c r="K366" t="s">
        <v>30</v>
      </c>
      <c r="L366" s="18">
        <f>_xlfn.PERCENTRANK.INC($G$2:$G$710,G366)</f>
        <v>0.48499999999999999</v>
      </c>
    </row>
    <row r="367" spans="1:12" x14ac:dyDescent="0.35">
      <c r="A367">
        <v>2023</v>
      </c>
      <c r="B367" t="s">
        <v>25</v>
      </c>
      <c r="C367" t="s">
        <v>26</v>
      </c>
      <c r="D367" t="s">
        <v>27</v>
      </c>
      <c r="E367">
        <v>102500</v>
      </c>
      <c r="F367" t="s">
        <v>28</v>
      </c>
      <c r="G367">
        <v>102500</v>
      </c>
      <c r="H367" t="s">
        <v>29</v>
      </c>
      <c r="I367">
        <v>100</v>
      </c>
      <c r="J367" t="s">
        <v>29</v>
      </c>
      <c r="K367" t="s">
        <v>30</v>
      </c>
      <c r="L367" s="18">
        <f>_xlfn.PERCENTRANK.INC($G$2:$G$710,G367)</f>
        <v>0.48399999999999999</v>
      </c>
    </row>
    <row r="368" spans="1:12" x14ac:dyDescent="0.35">
      <c r="A368">
        <v>2022</v>
      </c>
      <c r="B368" t="s">
        <v>25</v>
      </c>
      <c r="C368" t="s">
        <v>26</v>
      </c>
      <c r="D368" t="s">
        <v>27</v>
      </c>
      <c r="E368">
        <v>102100</v>
      </c>
      <c r="F368" t="s">
        <v>28</v>
      </c>
      <c r="G368">
        <v>102100</v>
      </c>
      <c r="H368" t="s">
        <v>29</v>
      </c>
      <c r="I368">
        <v>100</v>
      </c>
      <c r="J368" t="s">
        <v>29</v>
      </c>
      <c r="K368" t="s">
        <v>30</v>
      </c>
      <c r="L368" s="18">
        <f>_xlfn.PERCENTRANK.INC($G$2:$G$710,G368)</f>
        <v>0.48299999999999998</v>
      </c>
    </row>
    <row r="369" spans="1:12" x14ac:dyDescent="0.35">
      <c r="A369">
        <v>2023</v>
      </c>
      <c r="B369" t="s">
        <v>25</v>
      </c>
      <c r="C369" t="s">
        <v>26</v>
      </c>
      <c r="D369" t="s">
        <v>27</v>
      </c>
      <c r="E369">
        <v>100500</v>
      </c>
      <c r="F369" t="s">
        <v>28</v>
      </c>
      <c r="G369">
        <v>100500</v>
      </c>
      <c r="H369" t="s">
        <v>29</v>
      </c>
      <c r="I369">
        <v>0</v>
      </c>
      <c r="J369" t="s">
        <v>29</v>
      </c>
      <c r="K369" t="s">
        <v>30</v>
      </c>
      <c r="L369" s="18">
        <f>_xlfn.PERCENTRANK.INC($G$2:$G$710,G369)</f>
        <v>0.48</v>
      </c>
    </row>
    <row r="370" spans="1:12" x14ac:dyDescent="0.35">
      <c r="A370">
        <v>2023</v>
      </c>
      <c r="B370" t="s">
        <v>25</v>
      </c>
      <c r="C370" t="s">
        <v>26</v>
      </c>
      <c r="D370" t="s">
        <v>27</v>
      </c>
      <c r="E370">
        <v>100500</v>
      </c>
      <c r="F370" t="s">
        <v>28</v>
      </c>
      <c r="G370">
        <v>100500</v>
      </c>
      <c r="H370" t="s">
        <v>29</v>
      </c>
      <c r="I370">
        <v>0</v>
      </c>
      <c r="J370" t="s">
        <v>29</v>
      </c>
      <c r="K370" t="s">
        <v>30</v>
      </c>
      <c r="L370" s="18">
        <f>_xlfn.PERCENTRANK.INC($G$2:$G$710,G370)</f>
        <v>0.48</v>
      </c>
    </row>
    <row r="371" spans="1:12" x14ac:dyDescent="0.35">
      <c r="A371">
        <v>2023</v>
      </c>
      <c r="B371" t="s">
        <v>25</v>
      </c>
      <c r="C371" t="s">
        <v>26</v>
      </c>
      <c r="D371" t="s">
        <v>27</v>
      </c>
      <c r="E371">
        <v>100000</v>
      </c>
      <c r="F371" t="s">
        <v>28</v>
      </c>
      <c r="G371">
        <v>100000</v>
      </c>
      <c r="H371" t="s">
        <v>29</v>
      </c>
      <c r="I371">
        <v>100</v>
      </c>
      <c r="J371" t="s">
        <v>29</v>
      </c>
      <c r="K371" t="s">
        <v>30</v>
      </c>
      <c r="L371" s="18">
        <f>_xlfn.PERCENTRANK.INC($G$2:$G$710,G371)</f>
        <v>0.42</v>
      </c>
    </row>
    <row r="372" spans="1:12" x14ac:dyDescent="0.35">
      <c r="A372">
        <v>2023</v>
      </c>
      <c r="B372" t="s">
        <v>32</v>
      </c>
      <c r="C372" t="s">
        <v>26</v>
      </c>
      <c r="D372" t="s">
        <v>33</v>
      </c>
      <c r="E372">
        <v>100000</v>
      </c>
      <c r="F372" t="s">
        <v>28</v>
      </c>
      <c r="G372">
        <v>100000</v>
      </c>
      <c r="H372" t="s">
        <v>34</v>
      </c>
      <c r="I372">
        <v>100</v>
      </c>
      <c r="J372" t="s">
        <v>34</v>
      </c>
      <c r="K372" t="s">
        <v>35</v>
      </c>
      <c r="L372" s="18">
        <f>_xlfn.PERCENTRANK.INC($G$2:$G$710,G372)</f>
        <v>0.42</v>
      </c>
    </row>
    <row r="373" spans="1:12" x14ac:dyDescent="0.35">
      <c r="A373">
        <v>2023</v>
      </c>
      <c r="B373" t="s">
        <v>25</v>
      </c>
      <c r="C373" t="s">
        <v>26</v>
      </c>
      <c r="D373" t="s">
        <v>33</v>
      </c>
      <c r="E373">
        <v>100000</v>
      </c>
      <c r="F373" t="s">
        <v>28</v>
      </c>
      <c r="G373">
        <v>100000</v>
      </c>
      <c r="H373" t="s">
        <v>29</v>
      </c>
      <c r="I373">
        <v>0</v>
      </c>
      <c r="J373" t="s">
        <v>29</v>
      </c>
      <c r="K373" t="s">
        <v>30</v>
      </c>
      <c r="L373" s="18">
        <f>_xlfn.PERCENTRANK.INC($G$2:$G$710,G373)</f>
        <v>0.42</v>
      </c>
    </row>
    <row r="374" spans="1:12" x14ac:dyDescent="0.35">
      <c r="A374">
        <v>2023</v>
      </c>
      <c r="B374" t="s">
        <v>25</v>
      </c>
      <c r="C374" t="s">
        <v>26</v>
      </c>
      <c r="D374" t="s">
        <v>33</v>
      </c>
      <c r="E374">
        <v>100000</v>
      </c>
      <c r="F374" t="s">
        <v>28</v>
      </c>
      <c r="G374">
        <v>100000</v>
      </c>
      <c r="H374" t="s">
        <v>29</v>
      </c>
      <c r="I374">
        <v>0</v>
      </c>
      <c r="J374" t="s">
        <v>29</v>
      </c>
      <c r="K374" t="s">
        <v>30</v>
      </c>
      <c r="L374" s="18">
        <f>_xlfn.PERCENTRANK.INC($G$2:$G$710,G374)</f>
        <v>0.42</v>
      </c>
    </row>
    <row r="375" spans="1:12" x14ac:dyDescent="0.35">
      <c r="A375">
        <v>2023</v>
      </c>
      <c r="B375" t="s">
        <v>25</v>
      </c>
      <c r="C375" t="s">
        <v>26</v>
      </c>
      <c r="D375" t="s">
        <v>27</v>
      </c>
      <c r="E375">
        <v>100000</v>
      </c>
      <c r="F375" t="s">
        <v>28</v>
      </c>
      <c r="G375">
        <v>100000</v>
      </c>
      <c r="H375" t="s">
        <v>29</v>
      </c>
      <c r="I375">
        <v>100</v>
      </c>
      <c r="J375" t="s">
        <v>29</v>
      </c>
      <c r="K375" t="s">
        <v>30</v>
      </c>
      <c r="L375" s="18">
        <f>_xlfn.PERCENTRANK.INC($G$2:$G$710,G375)</f>
        <v>0.42</v>
      </c>
    </row>
    <row r="376" spans="1:12" x14ac:dyDescent="0.35">
      <c r="A376">
        <v>2023</v>
      </c>
      <c r="B376" t="s">
        <v>25</v>
      </c>
      <c r="C376" t="s">
        <v>26</v>
      </c>
      <c r="D376" t="s">
        <v>27</v>
      </c>
      <c r="E376">
        <v>100000</v>
      </c>
      <c r="F376" t="s">
        <v>28</v>
      </c>
      <c r="G376">
        <v>100000</v>
      </c>
      <c r="H376" t="s">
        <v>29</v>
      </c>
      <c r="I376">
        <v>100</v>
      </c>
      <c r="J376" t="s">
        <v>29</v>
      </c>
      <c r="K376" t="s">
        <v>30</v>
      </c>
      <c r="L376" s="18">
        <f>_xlfn.PERCENTRANK.INC($G$2:$G$710,G376)</f>
        <v>0.42</v>
      </c>
    </row>
    <row r="377" spans="1:12" x14ac:dyDescent="0.35">
      <c r="A377">
        <v>2023</v>
      </c>
      <c r="B377" t="s">
        <v>31</v>
      </c>
      <c r="C377" t="s">
        <v>26</v>
      </c>
      <c r="D377" t="s">
        <v>27</v>
      </c>
      <c r="E377">
        <v>100000</v>
      </c>
      <c r="F377" t="s">
        <v>28</v>
      </c>
      <c r="G377">
        <v>100000</v>
      </c>
      <c r="H377" t="s">
        <v>29</v>
      </c>
      <c r="I377">
        <v>0</v>
      </c>
      <c r="J377" t="s">
        <v>29</v>
      </c>
      <c r="K377" t="s">
        <v>30</v>
      </c>
      <c r="L377" s="18">
        <f>_xlfn.PERCENTRANK.INC($G$2:$G$710,G377)</f>
        <v>0.42</v>
      </c>
    </row>
    <row r="378" spans="1:12" x14ac:dyDescent="0.35">
      <c r="A378">
        <v>2023</v>
      </c>
      <c r="B378" t="s">
        <v>31</v>
      </c>
      <c r="C378" t="s">
        <v>26</v>
      </c>
      <c r="D378" t="s">
        <v>27</v>
      </c>
      <c r="E378">
        <v>100000</v>
      </c>
      <c r="F378" t="s">
        <v>28</v>
      </c>
      <c r="G378">
        <v>100000</v>
      </c>
      <c r="H378" t="s">
        <v>43</v>
      </c>
      <c r="I378">
        <v>100</v>
      </c>
      <c r="J378" t="s">
        <v>43</v>
      </c>
      <c r="K378" t="s">
        <v>30</v>
      </c>
      <c r="L378" s="18">
        <f>_xlfn.PERCENTRANK.INC($G$2:$G$710,G378)</f>
        <v>0.42</v>
      </c>
    </row>
    <row r="379" spans="1:12" x14ac:dyDescent="0.35">
      <c r="A379">
        <v>2023</v>
      </c>
      <c r="B379" t="s">
        <v>32</v>
      </c>
      <c r="C379" t="s">
        <v>26</v>
      </c>
      <c r="D379" t="s">
        <v>27</v>
      </c>
      <c r="E379">
        <v>100000</v>
      </c>
      <c r="F379" t="s">
        <v>28</v>
      </c>
      <c r="G379">
        <v>100000</v>
      </c>
      <c r="H379" t="s">
        <v>52</v>
      </c>
      <c r="I379">
        <v>100</v>
      </c>
      <c r="J379" t="s">
        <v>29</v>
      </c>
      <c r="K379" t="s">
        <v>35</v>
      </c>
      <c r="L379" s="18">
        <f>_xlfn.PERCENTRANK.INC($G$2:$G$710,G379)</f>
        <v>0.42</v>
      </c>
    </row>
    <row r="380" spans="1:12" x14ac:dyDescent="0.35">
      <c r="A380">
        <v>2023</v>
      </c>
      <c r="B380" t="s">
        <v>32</v>
      </c>
      <c r="C380" t="s">
        <v>26</v>
      </c>
      <c r="D380" t="s">
        <v>27</v>
      </c>
      <c r="E380">
        <v>100000</v>
      </c>
      <c r="F380" t="s">
        <v>28</v>
      </c>
      <c r="G380">
        <v>100000</v>
      </c>
      <c r="H380" t="s">
        <v>29</v>
      </c>
      <c r="I380">
        <v>0</v>
      </c>
      <c r="J380" t="s">
        <v>29</v>
      </c>
      <c r="K380" t="s">
        <v>30</v>
      </c>
      <c r="L380" s="18">
        <f>_xlfn.PERCENTRANK.INC($G$2:$G$710,G380)</f>
        <v>0.42</v>
      </c>
    </row>
    <row r="381" spans="1:12" x14ac:dyDescent="0.35">
      <c r="A381">
        <v>2023</v>
      </c>
      <c r="B381" t="s">
        <v>32</v>
      </c>
      <c r="C381" t="s">
        <v>26</v>
      </c>
      <c r="D381" t="s">
        <v>27</v>
      </c>
      <c r="E381">
        <v>100000</v>
      </c>
      <c r="F381" t="s">
        <v>28</v>
      </c>
      <c r="G381">
        <v>100000</v>
      </c>
      <c r="H381" t="s">
        <v>29</v>
      </c>
      <c r="I381">
        <v>50</v>
      </c>
      <c r="J381" t="s">
        <v>29</v>
      </c>
      <c r="K381" t="s">
        <v>30</v>
      </c>
      <c r="L381" s="18">
        <f>_xlfn.PERCENTRANK.INC($G$2:$G$710,G381)</f>
        <v>0.42</v>
      </c>
    </row>
    <row r="382" spans="1:12" x14ac:dyDescent="0.35">
      <c r="A382">
        <v>2023</v>
      </c>
      <c r="B382" t="s">
        <v>31</v>
      </c>
      <c r="C382" t="s">
        <v>26</v>
      </c>
      <c r="D382" t="s">
        <v>27</v>
      </c>
      <c r="E382">
        <v>100000</v>
      </c>
      <c r="F382" t="s">
        <v>28</v>
      </c>
      <c r="G382">
        <v>100000</v>
      </c>
      <c r="H382" t="s">
        <v>29</v>
      </c>
      <c r="I382">
        <v>0</v>
      </c>
      <c r="J382" t="s">
        <v>29</v>
      </c>
      <c r="K382" t="s">
        <v>30</v>
      </c>
      <c r="L382" s="18">
        <f>_xlfn.PERCENTRANK.INC($G$2:$G$710,G382)</f>
        <v>0.42</v>
      </c>
    </row>
    <row r="383" spans="1:12" x14ac:dyDescent="0.35">
      <c r="A383">
        <v>2023</v>
      </c>
      <c r="B383" t="s">
        <v>31</v>
      </c>
      <c r="C383" t="s">
        <v>26</v>
      </c>
      <c r="D383" t="s">
        <v>27</v>
      </c>
      <c r="E383">
        <v>100000</v>
      </c>
      <c r="F383" t="s">
        <v>28</v>
      </c>
      <c r="G383">
        <v>100000</v>
      </c>
      <c r="H383" t="s">
        <v>29</v>
      </c>
      <c r="I383">
        <v>0</v>
      </c>
      <c r="J383" t="s">
        <v>29</v>
      </c>
      <c r="K383" t="s">
        <v>30</v>
      </c>
      <c r="L383" s="18">
        <f>_xlfn.PERCENTRANK.INC($G$2:$G$710,G383)</f>
        <v>0.42</v>
      </c>
    </row>
    <row r="384" spans="1:12" x14ac:dyDescent="0.35">
      <c r="A384">
        <v>2023</v>
      </c>
      <c r="B384" t="s">
        <v>31</v>
      </c>
      <c r="C384" t="s">
        <v>26</v>
      </c>
      <c r="D384" t="s">
        <v>27</v>
      </c>
      <c r="E384">
        <v>100000</v>
      </c>
      <c r="F384" t="s">
        <v>28</v>
      </c>
      <c r="G384">
        <v>100000</v>
      </c>
      <c r="H384" t="s">
        <v>29</v>
      </c>
      <c r="I384">
        <v>0</v>
      </c>
      <c r="J384" t="s">
        <v>29</v>
      </c>
      <c r="K384" t="s">
        <v>30</v>
      </c>
      <c r="L384" s="18">
        <f>_xlfn.PERCENTRANK.INC($G$2:$G$710,G384)</f>
        <v>0.42</v>
      </c>
    </row>
    <row r="385" spans="1:12" x14ac:dyDescent="0.35">
      <c r="A385">
        <v>2023</v>
      </c>
      <c r="B385" t="s">
        <v>31</v>
      </c>
      <c r="C385" t="s">
        <v>26</v>
      </c>
      <c r="D385" t="s">
        <v>27</v>
      </c>
      <c r="E385">
        <v>100000</v>
      </c>
      <c r="F385" t="s">
        <v>28</v>
      </c>
      <c r="G385">
        <v>100000</v>
      </c>
      <c r="H385" t="s">
        <v>29</v>
      </c>
      <c r="I385">
        <v>100</v>
      </c>
      <c r="J385" t="s">
        <v>29</v>
      </c>
      <c r="K385" t="s">
        <v>30</v>
      </c>
      <c r="L385" s="18">
        <f>_xlfn.PERCENTRANK.INC($G$2:$G$710,G385)</f>
        <v>0.42</v>
      </c>
    </row>
    <row r="386" spans="1:12" x14ac:dyDescent="0.35">
      <c r="A386">
        <v>2023</v>
      </c>
      <c r="B386" t="s">
        <v>31</v>
      </c>
      <c r="C386" t="s">
        <v>26</v>
      </c>
      <c r="D386" t="s">
        <v>27</v>
      </c>
      <c r="E386">
        <v>100000</v>
      </c>
      <c r="F386" t="s">
        <v>28</v>
      </c>
      <c r="G386">
        <v>100000</v>
      </c>
      <c r="H386" t="s">
        <v>29</v>
      </c>
      <c r="I386">
        <v>0</v>
      </c>
      <c r="J386" t="s">
        <v>29</v>
      </c>
      <c r="K386" t="s">
        <v>30</v>
      </c>
      <c r="L386" s="18">
        <f>_xlfn.PERCENTRANK.INC($G$2:$G$710,G386)</f>
        <v>0.42</v>
      </c>
    </row>
    <row r="387" spans="1:12" x14ac:dyDescent="0.35">
      <c r="A387">
        <v>2023</v>
      </c>
      <c r="B387" t="s">
        <v>31</v>
      </c>
      <c r="C387" t="s">
        <v>26</v>
      </c>
      <c r="D387" t="s">
        <v>27</v>
      </c>
      <c r="E387">
        <v>100000</v>
      </c>
      <c r="F387" t="s">
        <v>28</v>
      </c>
      <c r="G387">
        <v>100000</v>
      </c>
      <c r="H387" t="s">
        <v>29</v>
      </c>
      <c r="I387">
        <v>0</v>
      </c>
      <c r="J387" t="s">
        <v>29</v>
      </c>
      <c r="K387" t="s">
        <v>30</v>
      </c>
      <c r="L387" s="18">
        <f>_xlfn.PERCENTRANK.INC($G$2:$G$710,G387)</f>
        <v>0.42</v>
      </c>
    </row>
    <row r="388" spans="1:12" x14ac:dyDescent="0.35">
      <c r="A388">
        <v>2022</v>
      </c>
      <c r="B388" t="s">
        <v>31</v>
      </c>
      <c r="C388" t="s">
        <v>26</v>
      </c>
      <c r="D388" t="s">
        <v>27</v>
      </c>
      <c r="E388">
        <v>100000</v>
      </c>
      <c r="F388" t="s">
        <v>28</v>
      </c>
      <c r="G388">
        <v>100000</v>
      </c>
      <c r="H388" t="s">
        <v>29</v>
      </c>
      <c r="I388">
        <v>0</v>
      </c>
      <c r="J388" t="s">
        <v>29</v>
      </c>
      <c r="K388" t="s">
        <v>30</v>
      </c>
      <c r="L388" s="18">
        <f>_xlfn.PERCENTRANK.INC($G$2:$G$710,G388)</f>
        <v>0.42</v>
      </c>
    </row>
    <row r="389" spans="1:12" x14ac:dyDescent="0.35">
      <c r="A389">
        <v>2022</v>
      </c>
      <c r="B389" t="s">
        <v>31</v>
      </c>
      <c r="C389" t="s">
        <v>26</v>
      </c>
      <c r="D389" t="s">
        <v>27</v>
      </c>
      <c r="E389">
        <v>100000</v>
      </c>
      <c r="F389" t="s">
        <v>28</v>
      </c>
      <c r="G389">
        <v>100000</v>
      </c>
      <c r="H389" t="s">
        <v>29</v>
      </c>
      <c r="I389">
        <v>0</v>
      </c>
      <c r="J389" t="s">
        <v>29</v>
      </c>
      <c r="K389" t="s">
        <v>30</v>
      </c>
      <c r="L389" s="18">
        <f>_xlfn.PERCENTRANK.INC($G$2:$G$710,G389)</f>
        <v>0.42</v>
      </c>
    </row>
    <row r="390" spans="1:12" x14ac:dyDescent="0.35">
      <c r="A390">
        <v>2022</v>
      </c>
      <c r="B390" t="s">
        <v>32</v>
      </c>
      <c r="C390" t="s">
        <v>26</v>
      </c>
      <c r="D390" t="s">
        <v>64</v>
      </c>
      <c r="E390">
        <v>100000</v>
      </c>
      <c r="F390" t="s">
        <v>28</v>
      </c>
      <c r="G390">
        <v>100000</v>
      </c>
      <c r="H390" t="s">
        <v>29</v>
      </c>
      <c r="I390">
        <v>100</v>
      </c>
      <c r="J390" t="s">
        <v>29</v>
      </c>
      <c r="K390" t="s">
        <v>30</v>
      </c>
      <c r="L390" s="18">
        <f>_xlfn.PERCENTRANK.INC($G$2:$G$710,G390)</f>
        <v>0.42</v>
      </c>
    </row>
    <row r="391" spans="1:12" x14ac:dyDescent="0.35">
      <c r="A391">
        <v>2022</v>
      </c>
      <c r="B391" t="s">
        <v>31</v>
      </c>
      <c r="C391" t="s">
        <v>26</v>
      </c>
      <c r="D391" t="s">
        <v>27</v>
      </c>
      <c r="E391">
        <v>100000</v>
      </c>
      <c r="F391" t="s">
        <v>28</v>
      </c>
      <c r="G391">
        <v>100000</v>
      </c>
      <c r="H391" t="s">
        <v>29</v>
      </c>
      <c r="I391">
        <v>0</v>
      </c>
      <c r="J391" t="s">
        <v>29</v>
      </c>
      <c r="K391" t="s">
        <v>30</v>
      </c>
      <c r="L391" s="18">
        <f>_xlfn.PERCENTRANK.INC($G$2:$G$710,G391)</f>
        <v>0.42</v>
      </c>
    </row>
    <row r="392" spans="1:12" x14ac:dyDescent="0.35">
      <c r="A392">
        <v>2022</v>
      </c>
      <c r="B392" t="s">
        <v>25</v>
      </c>
      <c r="C392" t="s">
        <v>26</v>
      </c>
      <c r="D392" t="s">
        <v>27</v>
      </c>
      <c r="E392">
        <v>100000</v>
      </c>
      <c r="F392" t="s">
        <v>28</v>
      </c>
      <c r="G392">
        <v>100000</v>
      </c>
      <c r="H392" t="s">
        <v>29</v>
      </c>
      <c r="I392">
        <v>100</v>
      </c>
      <c r="J392" t="s">
        <v>29</v>
      </c>
      <c r="K392" t="s">
        <v>30</v>
      </c>
      <c r="L392" s="18">
        <f>_xlfn.PERCENTRANK.INC($G$2:$G$710,G392)</f>
        <v>0.42</v>
      </c>
    </row>
    <row r="393" spans="1:12" x14ac:dyDescent="0.35">
      <c r="A393">
        <v>2022</v>
      </c>
      <c r="B393" t="s">
        <v>31</v>
      </c>
      <c r="C393" t="s">
        <v>26</v>
      </c>
      <c r="D393" t="s">
        <v>27</v>
      </c>
      <c r="E393">
        <v>100000</v>
      </c>
      <c r="F393" t="s">
        <v>28</v>
      </c>
      <c r="G393">
        <v>100000</v>
      </c>
      <c r="H393" t="s">
        <v>29</v>
      </c>
      <c r="I393">
        <v>100</v>
      </c>
      <c r="J393" t="s">
        <v>29</v>
      </c>
      <c r="K393" t="s">
        <v>30</v>
      </c>
      <c r="L393" s="18">
        <f>_xlfn.PERCENTRANK.INC($G$2:$G$710,G393)</f>
        <v>0.42</v>
      </c>
    </row>
    <row r="394" spans="1:12" x14ac:dyDescent="0.35">
      <c r="A394">
        <v>2022</v>
      </c>
      <c r="B394" t="s">
        <v>31</v>
      </c>
      <c r="C394" t="s">
        <v>26</v>
      </c>
      <c r="D394" t="s">
        <v>27</v>
      </c>
      <c r="E394">
        <v>100000</v>
      </c>
      <c r="F394" t="s">
        <v>28</v>
      </c>
      <c r="G394">
        <v>100000</v>
      </c>
      <c r="H394" t="s">
        <v>29</v>
      </c>
      <c r="I394">
        <v>0</v>
      </c>
      <c r="J394" t="s">
        <v>29</v>
      </c>
      <c r="K394" t="s">
        <v>30</v>
      </c>
      <c r="L394" s="18">
        <f>_xlfn.PERCENTRANK.INC($G$2:$G$710,G394)</f>
        <v>0.42</v>
      </c>
    </row>
    <row r="395" spans="1:12" x14ac:dyDescent="0.35">
      <c r="A395">
        <v>2022</v>
      </c>
      <c r="B395" t="s">
        <v>31</v>
      </c>
      <c r="C395" t="s">
        <v>26</v>
      </c>
      <c r="D395" t="s">
        <v>27</v>
      </c>
      <c r="E395">
        <v>100000</v>
      </c>
      <c r="F395" t="s">
        <v>28</v>
      </c>
      <c r="G395">
        <v>100000</v>
      </c>
      <c r="H395" t="s">
        <v>29</v>
      </c>
      <c r="I395">
        <v>0</v>
      </c>
      <c r="J395" t="s">
        <v>29</v>
      </c>
      <c r="K395" t="s">
        <v>30</v>
      </c>
      <c r="L395" s="18">
        <f>_xlfn.PERCENTRANK.INC($G$2:$G$710,G395)</f>
        <v>0.42</v>
      </c>
    </row>
    <row r="396" spans="1:12" x14ac:dyDescent="0.35">
      <c r="A396">
        <v>2022</v>
      </c>
      <c r="B396" t="s">
        <v>25</v>
      </c>
      <c r="C396" t="s">
        <v>26</v>
      </c>
      <c r="D396" t="s">
        <v>27</v>
      </c>
      <c r="E396">
        <v>100000</v>
      </c>
      <c r="F396" t="s">
        <v>28</v>
      </c>
      <c r="G396">
        <v>100000</v>
      </c>
      <c r="H396" t="s">
        <v>29</v>
      </c>
      <c r="I396">
        <v>0</v>
      </c>
      <c r="J396" t="s">
        <v>29</v>
      </c>
      <c r="K396" t="s">
        <v>30</v>
      </c>
      <c r="L396" s="18">
        <f>_xlfn.PERCENTRANK.INC($G$2:$G$710,G396)</f>
        <v>0.42</v>
      </c>
    </row>
    <row r="397" spans="1:12" x14ac:dyDescent="0.35">
      <c r="A397">
        <v>2022</v>
      </c>
      <c r="B397" t="s">
        <v>25</v>
      </c>
      <c r="C397" t="s">
        <v>26</v>
      </c>
      <c r="D397" t="s">
        <v>27</v>
      </c>
      <c r="E397">
        <v>100000</v>
      </c>
      <c r="F397" t="s">
        <v>28</v>
      </c>
      <c r="G397">
        <v>100000</v>
      </c>
      <c r="H397" t="s">
        <v>29</v>
      </c>
      <c r="I397">
        <v>0</v>
      </c>
      <c r="J397" t="s">
        <v>29</v>
      </c>
      <c r="K397" t="s">
        <v>30</v>
      </c>
      <c r="L397" s="18">
        <f>_xlfn.PERCENTRANK.INC($G$2:$G$710,G397)</f>
        <v>0.42</v>
      </c>
    </row>
    <row r="398" spans="1:12" x14ac:dyDescent="0.35">
      <c r="A398">
        <v>2022</v>
      </c>
      <c r="B398" t="s">
        <v>31</v>
      </c>
      <c r="C398" t="s">
        <v>26</v>
      </c>
      <c r="D398" t="s">
        <v>27</v>
      </c>
      <c r="E398">
        <v>100000</v>
      </c>
      <c r="F398" t="s">
        <v>28</v>
      </c>
      <c r="G398">
        <v>100000</v>
      </c>
      <c r="H398" t="s">
        <v>29</v>
      </c>
      <c r="I398">
        <v>0</v>
      </c>
      <c r="J398" t="s">
        <v>29</v>
      </c>
      <c r="K398" t="s">
        <v>30</v>
      </c>
      <c r="L398" s="18">
        <f>_xlfn.PERCENTRANK.INC($G$2:$G$710,G398)</f>
        <v>0.42</v>
      </c>
    </row>
    <row r="399" spans="1:12" x14ac:dyDescent="0.35">
      <c r="A399">
        <v>2022</v>
      </c>
      <c r="B399" t="s">
        <v>25</v>
      </c>
      <c r="C399" t="s">
        <v>26</v>
      </c>
      <c r="D399" t="s">
        <v>27</v>
      </c>
      <c r="E399">
        <v>100000</v>
      </c>
      <c r="F399" t="s">
        <v>28</v>
      </c>
      <c r="G399">
        <v>100000</v>
      </c>
      <c r="H399" t="s">
        <v>29</v>
      </c>
      <c r="I399">
        <v>0</v>
      </c>
      <c r="J399" t="s">
        <v>29</v>
      </c>
      <c r="K399" t="s">
        <v>30</v>
      </c>
      <c r="L399" s="18">
        <f>_xlfn.PERCENTRANK.INC($G$2:$G$710,G399)</f>
        <v>0.42</v>
      </c>
    </row>
    <row r="400" spans="1:12" x14ac:dyDescent="0.35">
      <c r="A400">
        <v>2022</v>
      </c>
      <c r="B400" t="s">
        <v>31</v>
      </c>
      <c r="C400" t="s">
        <v>26</v>
      </c>
      <c r="D400" t="s">
        <v>27</v>
      </c>
      <c r="E400">
        <v>100000</v>
      </c>
      <c r="F400" t="s">
        <v>28</v>
      </c>
      <c r="G400">
        <v>100000</v>
      </c>
      <c r="H400" t="s">
        <v>29</v>
      </c>
      <c r="I400">
        <v>0</v>
      </c>
      <c r="J400" t="s">
        <v>29</v>
      </c>
      <c r="K400" t="s">
        <v>30</v>
      </c>
      <c r="L400" s="18">
        <f>_xlfn.PERCENTRANK.INC($G$2:$G$710,G400)</f>
        <v>0.42</v>
      </c>
    </row>
    <row r="401" spans="1:12" x14ac:dyDescent="0.35">
      <c r="A401">
        <v>2022</v>
      </c>
      <c r="B401" t="s">
        <v>31</v>
      </c>
      <c r="C401" t="s">
        <v>26</v>
      </c>
      <c r="D401" t="s">
        <v>27</v>
      </c>
      <c r="E401">
        <v>100000</v>
      </c>
      <c r="F401" t="s">
        <v>28</v>
      </c>
      <c r="G401">
        <v>100000</v>
      </c>
      <c r="H401" t="s">
        <v>43</v>
      </c>
      <c r="I401">
        <v>0</v>
      </c>
      <c r="J401" t="s">
        <v>43</v>
      </c>
      <c r="K401" t="s">
        <v>30</v>
      </c>
      <c r="L401" s="18">
        <f>_xlfn.PERCENTRANK.INC($G$2:$G$710,G401)</f>
        <v>0.42</v>
      </c>
    </row>
    <row r="402" spans="1:12" x14ac:dyDescent="0.35">
      <c r="A402">
        <v>2022</v>
      </c>
      <c r="B402" t="s">
        <v>31</v>
      </c>
      <c r="C402" t="s">
        <v>26</v>
      </c>
      <c r="D402" t="s">
        <v>27</v>
      </c>
      <c r="E402">
        <v>100000</v>
      </c>
      <c r="F402" t="s">
        <v>28</v>
      </c>
      <c r="G402">
        <v>100000</v>
      </c>
      <c r="H402" t="s">
        <v>29</v>
      </c>
      <c r="I402">
        <v>0</v>
      </c>
      <c r="J402" t="s">
        <v>29</v>
      </c>
      <c r="K402" t="s">
        <v>30</v>
      </c>
      <c r="L402" s="18">
        <f>_xlfn.PERCENTRANK.INC($G$2:$G$710,G402)</f>
        <v>0.42</v>
      </c>
    </row>
    <row r="403" spans="1:12" x14ac:dyDescent="0.35">
      <c r="A403">
        <v>2022</v>
      </c>
      <c r="B403" t="s">
        <v>25</v>
      </c>
      <c r="C403" t="s">
        <v>26</v>
      </c>
      <c r="D403" t="s">
        <v>27</v>
      </c>
      <c r="E403">
        <v>100000</v>
      </c>
      <c r="F403" t="s">
        <v>28</v>
      </c>
      <c r="G403">
        <v>100000</v>
      </c>
      <c r="H403" t="s">
        <v>29</v>
      </c>
      <c r="I403">
        <v>0</v>
      </c>
      <c r="J403" t="s">
        <v>29</v>
      </c>
      <c r="K403" t="s">
        <v>30</v>
      </c>
      <c r="L403" s="18">
        <f>_xlfn.PERCENTRANK.INC($G$2:$G$710,G403)</f>
        <v>0.42</v>
      </c>
    </row>
    <row r="404" spans="1:12" x14ac:dyDescent="0.35">
      <c r="A404">
        <v>2022</v>
      </c>
      <c r="B404" t="s">
        <v>31</v>
      </c>
      <c r="C404" t="s">
        <v>26</v>
      </c>
      <c r="D404" t="s">
        <v>27</v>
      </c>
      <c r="E404">
        <v>100000</v>
      </c>
      <c r="F404" t="s">
        <v>28</v>
      </c>
      <c r="G404">
        <v>100000</v>
      </c>
      <c r="H404" t="s">
        <v>29</v>
      </c>
      <c r="I404">
        <v>100</v>
      </c>
      <c r="J404" t="s">
        <v>29</v>
      </c>
      <c r="K404" t="s">
        <v>30</v>
      </c>
      <c r="L404" s="18">
        <f>_xlfn.PERCENTRANK.INC($G$2:$G$710,G404)</f>
        <v>0.42</v>
      </c>
    </row>
    <row r="405" spans="1:12" x14ac:dyDescent="0.35">
      <c r="A405">
        <v>2022</v>
      </c>
      <c r="B405" t="s">
        <v>25</v>
      </c>
      <c r="C405" t="s">
        <v>26</v>
      </c>
      <c r="D405" t="s">
        <v>27</v>
      </c>
      <c r="E405">
        <v>100000</v>
      </c>
      <c r="F405" t="s">
        <v>28</v>
      </c>
      <c r="G405">
        <v>100000</v>
      </c>
      <c r="H405" t="s">
        <v>29</v>
      </c>
      <c r="I405">
        <v>0</v>
      </c>
      <c r="J405" t="s">
        <v>29</v>
      </c>
      <c r="K405" t="s">
        <v>30</v>
      </c>
      <c r="L405" s="18">
        <f>_xlfn.PERCENTRANK.INC($G$2:$G$710,G405)</f>
        <v>0.42</v>
      </c>
    </row>
    <row r="406" spans="1:12" x14ac:dyDescent="0.35">
      <c r="A406">
        <v>2022</v>
      </c>
      <c r="B406" t="s">
        <v>25</v>
      </c>
      <c r="C406" t="s">
        <v>26</v>
      </c>
      <c r="D406" t="s">
        <v>27</v>
      </c>
      <c r="E406">
        <v>100000</v>
      </c>
      <c r="F406" t="s">
        <v>28</v>
      </c>
      <c r="G406">
        <v>100000</v>
      </c>
      <c r="H406" t="s">
        <v>29</v>
      </c>
      <c r="I406">
        <v>100</v>
      </c>
      <c r="J406" t="s">
        <v>29</v>
      </c>
      <c r="K406" t="s">
        <v>30</v>
      </c>
      <c r="L406" s="18">
        <f>_xlfn.PERCENTRANK.INC($G$2:$G$710,G406)</f>
        <v>0.42</v>
      </c>
    </row>
    <row r="407" spans="1:12" x14ac:dyDescent="0.35">
      <c r="A407">
        <v>2022</v>
      </c>
      <c r="B407" t="s">
        <v>25</v>
      </c>
      <c r="C407" t="s">
        <v>26</v>
      </c>
      <c r="D407" t="s">
        <v>37</v>
      </c>
      <c r="E407">
        <v>100000</v>
      </c>
      <c r="F407" t="s">
        <v>28</v>
      </c>
      <c r="G407">
        <v>100000</v>
      </c>
      <c r="H407" t="s">
        <v>29</v>
      </c>
      <c r="I407">
        <v>100</v>
      </c>
      <c r="J407" t="s">
        <v>29</v>
      </c>
      <c r="K407" t="s">
        <v>35</v>
      </c>
      <c r="L407" s="18">
        <f>_xlfn.PERCENTRANK.INC($G$2:$G$710,G407)</f>
        <v>0.42</v>
      </c>
    </row>
    <row r="408" spans="1:12" x14ac:dyDescent="0.35">
      <c r="A408">
        <v>2022</v>
      </c>
      <c r="B408" t="s">
        <v>25</v>
      </c>
      <c r="C408" t="s">
        <v>26</v>
      </c>
      <c r="D408" t="s">
        <v>27</v>
      </c>
      <c r="E408">
        <v>100000</v>
      </c>
      <c r="F408" t="s">
        <v>28</v>
      </c>
      <c r="G408">
        <v>100000</v>
      </c>
      <c r="H408" t="s">
        <v>29</v>
      </c>
      <c r="I408">
        <v>100</v>
      </c>
      <c r="J408" t="s">
        <v>29</v>
      </c>
      <c r="K408" t="s">
        <v>30</v>
      </c>
      <c r="L408" s="18">
        <f>_xlfn.PERCENTRANK.INC($G$2:$G$710,G408)</f>
        <v>0.42</v>
      </c>
    </row>
    <row r="409" spans="1:12" x14ac:dyDescent="0.35">
      <c r="A409">
        <v>2022</v>
      </c>
      <c r="B409" t="s">
        <v>25</v>
      </c>
      <c r="C409" t="s">
        <v>26</v>
      </c>
      <c r="D409" t="s">
        <v>27</v>
      </c>
      <c r="E409">
        <v>100000</v>
      </c>
      <c r="F409" t="s">
        <v>28</v>
      </c>
      <c r="G409">
        <v>100000</v>
      </c>
      <c r="H409" t="s">
        <v>29</v>
      </c>
      <c r="I409">
        <v>100</v>
      </c>
      <c r="J409" t="s">
        <v>29</v>
      </c>
      <c r="K409" t="s">
        <v>30</v>
      </c>
      <c r="L409" s="18">
        <f>_xlfn.PERCENTRANK.INC($G$2:$G$710,G409)</f>
        <v>0.42</v>
      </c>
    </row>
    <row r="410" spans="1:12" x14ac:dyDescent="0.35">
      <c r="A410">
        <v>2022</v>
      </c>
      <c r="B410" t="s">
        <v>32</v>
      </c>
      <c r="C410" t="s">
        <v>26</v>
      </c>
      <c r="D410" t="s">
        <v>48</v>
      </c>
      <c r="E410">
        <v>100000</v>
      </c>
      <c r="F410" t="s">
        <v>28</v>
      </c>
      <c r="G410">
        <v>100000</v>
      </c>
      <c r="H410" t="s">
        <v>29</v>
      </c>
      <c r="I410">
        <v>50</v>
      </c>
      <c r="J410" t="s">
        <v>29</v>
      </c>
      <c r="K410" t="s">
        <v>35</v>
      </c>
      <c r="L410" s="18">
        <f>_xlfn.PERCENTRANK.INC($G$2:$G$710,G410)</f>
        <v>0.42</v>
      </c>
    </row>
    <row r="411" spans="1:12" x14ac:dyDescent="0.35">
      <c r="A411">
        <v>2021</v>
      </c>
      <c r="B411" t="s">
        <v>31</v>
      </c>
      <c r="C411" t="s">
        <v>26</v>
      </c>
      <c r="D411" t="s">
        <v>57</v>
      </c>
      <c r="E411">
        <v>100000</v>
      </c>
      <c r="F411" t="s">
        <v>28</v>
      </c>
      <c r="G411">
        <v>100000</v>
      </c>
      <c r="H411" t="s">
        <v>29</v>
      </c>
      <c r="I411">
        <v>100</v>
      </c>
      <c r="J411" t="s">
        <v>29</v>
      </c>
      <c r="K411" t="s">
        <v>30</v>
      </c>
      <c r="L411" s="18">
        <f>_xlfn.PERCENTRANK.INC($G$2:$G$710,G411)</f>
        <v>0.42</v>
      </c>
    </row>
    <row r="412" spans="1:12" x14ac:dyDescent="0.35">
      <c r="A412">
        <v>2020</v>
      </c>
      <c r="B412" t="s">
        <v>32</v>
      </c>
      <c r="C412" t="s">
        <v>79</v>
      </c>
      <c r="D412" t="s">
        <v>37</v>
      </c>
      <c r="E412">
        <v>100000</v>
      </c>
      <c r="F412" t="s">
        <v>28</v>
      </c>
      <c r="G412">
        <v>100000</v>
      </c>
      <c r="H412" t="s">
        <v>29</v>
      </c>
      <c r="I412">
        <v>100</v>
      </c>
      <c r="J412" t="s">
        <v>29</v>
      </c>
      <c r="K412" t="s">
        <v>35</v>
      </c>
      <c r="L412" s="18">
        <f>_xlfn.PERCENTRANK.INC($G$2:$G$710,G412)</f>
        <v>0.42</v>
      </c>
    </row>
    <row r="413" spans="1:12" x14ac:dyDescent="0.35">
      <c r="A413">
        <v>2022</v>
      </c>
      <c r="B413" t="s">
        <v>25</v>
      </c>
      <c r="C413" t="s">
        <v>26</v>
      </c>
      <c r="D413" t="s">
        <v>27</v>
      </c>
      <c r="E413">
        <v>99750</v>
      </c>
      <c r="F413" t="s">
        <v>28</v>
      </c>
      <c r="G413">
        <v>99750</v>
      </c>
      <c r="H413" t="s">
        <v>29</v>
      </c>
      <c r="I413">
        <v>100</v>
      </c>
      <c r="J413" t="s">
        <v>29</v>
      </c>
      <c r="K413" t="s">
        <v>30</v>
      </c>
      <c r="L413" s="18">
        <f>_xlfn.PERCENTRANK.INC($G$2:$G$710,G413)</f>
        <v>0.41899999999999998</v>
      </c>
    </row>
    <row r="414" spans="1:12" x14ac:dyDescent="0.35">
      <c r="A414">
        <v>2022</v>
      </c>
      <c r="B414" t="s">
        <v>25</v>
      </c>
      <c r="C414" t="s">
        <v>26</v>
      </c>
      <c r="D414" t="s">
        <v>27</v>
      </c>
      <c r="E414">
        <v>99450</v>
      </c>
      <c r="F414" t="s">
        <v>28</v>
      </c>
      <c r="G414">
        <v>99450</v>
      </c>
      <c r="H414" t="s">
        <v>29</v>
      </c>
      <c r="I414">
        <v>100</v>
      </c>
      <c r="J414" t="s">
        <v>29</v>
      </c>
      <c r="K414" t="s">
        <v>30</v>
      </c>
      <c r="L414" s="18">
        <f>_xlfn.PERCENTRANK.INC($G$2:$G$710,G414)</f>
        <v>0.41599999999999998</v>
      </c>
    </row>
    <row r="415" spans="1:12" x14ac:dyDescent="0.35">
      <c r="A415">
        <v>2022</v>
      </c>
      <c r="B415" t="s">
        <v>25</v>
      </c>
      <c r="C415" t="s">
        <v>26</v>
      </c>
      <c r="D415" t="s">
        <v>27</v>
      </c>
      <c r="E415">
        <v>99450</v>
      </c>
      <c r="F415" t="s">
        <v>28</v>
      </c>
      <c r="G415">
        <v>99450</v>
      </c>
      <c r="H415" t="s">
        <v>29</v>
      </c>
      <c r="I415">
        <v>100</v>
      </c>
      <c r="J415" t="s">
        <v>29</v>
      </c>
      <c r="K415" t="s">
        <v>30</v>
      </c>
      <c r="L415" s="18">
        <f>_xlfn.PERCENTRANK.INC($G$2:$G$710,G415)</f>
        <v>0.41599999999999998</v>
      </c>
    </row>
    <row r="416" spans="1:12" x14ac:dyDescent="0.35">
      <c r="A416">
        <v>2022</v>
      </c>
      <c r="B416" t="s">
        <v>25</v>
      </c>
      <c r="C416" t="s">
        <v>26</v>
      </c>
      <c r="D416" t="s">
        <v>27</v>
      </c>
      <c r="E416">
        <v>99050</v>
      </c>
      <c r="F416" t="s">
        <v>28</v>
      </c>
      <c r="G416">
        <v>99050</v>
      </c>
      <c r="H416" t="s">
        <v>29</v>
      </c>
      <c r="I416">
        <v>100</v>
      </c>
      <c r="J416" t="s">
        <v>29</v>
      </c>
      <c r="K416" t="s">
        <v>30</v>
      </c>
      <c r="L416" s="18">
        <f>_xlfn.PERCENTRANK.INC($G$2:$G$710,G416)</f>
        <v>0.41499999999999998</v>
      </c>
    </row>
    <row r="417" spans="1:12" x14ac:dyDescent="0.35">
      <c r="A417">
        <v>2022</v>
      </c>
      <c r="B417" t="s">
        <v>25</v>
      </c>
      <c r="C417" t="s">
        <v>26</v>
      </c>
      <c r="D417" t="s">
        <v>27</v>
      </c>
      <c r="E417">
        <v>99000</v>
      </c>
      <c r="F417" t="s">
        <v>28</v>
      </c>
      <c r="G417">
        <v>99000</v>
      </c>
      <c r="H417" t="s">
        <v>29</v>
      </c>
      <c r="I417">
        <v>0</v>
      </c>
      <c r="J417" t="s">
        <v>29</v>
      </c>
      <c r="K417" t="s">
        <v>30</v>
      </c>
      <c r="L417" s="18">
        <f>_xlfn.PERCENTRANK.INC($G$2:$G$710,G417)</f>
        <v>0.41099999999999998</v>
      </c>
    </row>
    <row r="418" spans="1:12" x14ac:dyDescent="0.35">
      <c r="A418">
        <v>2022</v>
      </c>
      <c r="B418" t="s">
        <v>25</v>
      </c>
      <c r="C418" t="s">
        <v>26</v>
      </c>
      <c r="D418" t="s">
        <v>27</v>
      </c>
      <c r="E418">
        <v>99000</v>
      </c>
      <c r="F418" t="s">
        <v>28</v>
      </c>
      <c r="G418">
        <v>99000</v>
      </c>
      <c r="H418" t="s">
        <v>29</v>
      </c>
      <c r="I418">
        <v>0</v>
      </c>
      <c r="J418" t="s">
        <v>29</v>
      </c>
      <c r="K418" t="s">
        <v>30</v>
      </c>
      <c r="L418" s="18">
        <f>_xlfn.PERCENTRANK.INC($G$2:$G$710,G418)</f>
        <v>0.41099999999999998</v>
      </c>
    </row>
    <row r="419" spans="1:12" x14ac:dyDescent="0.35">
      <c r="A419">
        <v>2022</v>
      </c>
      <c r="B419" t="s">
        <v>25</v>
      </c>
      <c r="C419" t="s">
        <v>26</v>
      </c>
      <c r="D419" t="s">
        <v>27</v>
      </c>
      <c r="E419">
        <v>99000</v>
      </c>
      <c r="F419" t="s">
        <v>28</v>
      </c>
      <c r="G419">
        <v>99000</v>
      </c>
      <c r="H419" t="s">
        <v>29</v>
      </c>
      <c r="I419">
        <v>0</v>
      </c>
      <c r="J419" t="s">
        <v>29</v>
      </c>
      <c r="K419" t="s">
        <v>30</v>
      </c>
      <c r="L419" s="18">
        <f>_xlfn.PERCENTRANK.INC($G$2:$G$710,G419)</f>
        <v>0.41099999999999998</v>
      </c>
    </row>
    <row r="420" spans="1:12" x14ac:dyDescent="0.35">
      <c r="A420">
        <v>2020</v>
      </c>
      <c r="B420" t="s">
        <v>31</v>
      </c>
      <c r="C420" t="s">
        <v>26</v>
      </c>
      <c r="D420" t="s">
        <v>57</v>
      </c>
      <c r="E420">
        <v>98000</v>
      </c>
      <c r="F420" t="s">
        <v>28</v>
      </c>
      <c r="G420">
        <v>98000</v>
      </c>
      <c r="H420" t="s">
        <v>29</v>
      </c>
      <c r="I420">
        <v>0</v>
      </c>
      <c r="J420" t="s">
        <v>29</v>
      </c>
      <c r="K420" t="s">
        <v>30</v>
      </c>
      <c r="L420" s="18">
        <f>_xlfn.PERCENTRANK.INC($G$2:$G$710,G420)</f>
        <v>0.40899999999999997</v>
      </c>
    </row>
    <row r="421" spans="1:12" x14ac:dyDescent="0.35">
      <c r="A421">
        <v>2022</v>
      </c>
      <c r="B421" t="s">
        <v>31</v>
      </c>
      <c r="C421" t="s">
        <v>26</v>
      </c>
      <c r="D421" t="s">
        <v>27</v>
      </c>
      <c r="E421">
        <v>97500</v>
      </c>
      <c r="F421" t="s">
        <v>28</v>
      </c>
      <c r="G421">
        <v>97500</v>
      </c>
      <c r="H421" t="s">
        <v>29</v>
      </c>
      <c r="I421">
        <v>100</v>
      </c>
      <c r="J421" t="s">
        <v>29</v>
      </c>
      <c r="K421" t="s">
        <v>35</v>
      </c>
      <c r="L421" s="18">
        <f>_xlfn.PERCENTRANK.INC($G$2:$G$710,G421)</f>
        <v>0.40799999999999997</v>
      </c>
    </row>
    <row r="422" spans="1:12" x14ac:dyDescent="0.35">
      <c r="A422">
        <v>2023</v>
      </c>
      <c r="B422" t="s">
        <v>31</v>
      </c>
      <c r="C422" t="s">
        <v>26</v>
      </c>
      <c r="D422" t="s">
        <v>27</v>
      </c>
      <c r="E422">
        <v>80000</v>
      </c>
      <c r="F422" t="s">
        <v>38</v>
      </c>
      <c r="G422">
        <v>97218</v>
      </c>
      <c r="H422" t="s">
        <v>39</v>
      </c>
      <c r="I422">
        <v>0</v>
      </c>
      <c r="J422" t="s">
        <v>39</v>
      </c>
      <c r="K422" t="s">
        <v>30</v>
      </c>
      <c r="L422" s="18">
        <f>_xlfn.PERCENTRANK.INC($G$2:$G$710,G422)</f>
        <v>0.40600000000000003</v>
      </c>
    </row>
    <row r="423" spans="1:12" x14ac:dyDescent="0.35">
      <c r="A423">
        <v>2022</v>
      </c>
      <c r="B423" t="s">
        <v>25</v>
      </c>
      <c r="C423" t="s">
        <v>26</v>
      </c>
      <c r="D423" t="s">
        <v>27</v>
      </c>
      <c r="E423">
        <v>96000</v>
      </c>
      <c r="F423" t="s">
        <v>28</v>
      </c>
      <c r="G423">
        <v>96000</v>
      </c>
      <c r="H423" t="s">
        <v>29</v>
      </c>
      <c r="I423">
        <v>100</v>
      </c>
      <c r="J423" t="s">
        <v>29</v>
      </c>
      <c r="K423" t="s">
        <v>30</v>
      </c>
      <c r="L423" s="18">
        <f>_xlfn.PERCENTRANK.INC($G$2:$G$710,G423)</f>
        <v>0.40500000000000003</v>
      </c>
    </row>
    <row r="424" spans="1:12" x14ac:dyDescent="0.35">
      <c r="A424">
        <v>2023</v>
      </c>
      <c r="B424" t="s">
        <v>25</v>
      </c>
      <c r="C424" t="s">
        <v>26</v>
      </c>
      <c r="D424" t="s">
        <v>27</v>
      </c>
      <c r="E424">
        <v>95000</v>
      </c>
      <c r="F424" t="s">
        <v>28</v>
      </c>
      <c r="G424">
        <v>95000</v>
      </c>
      <c r="H424" t="s">
        <v>29</v>
      </c>
      <c r="I424">
        <v>100</v>
      </c>
      <c r="J424" t="s">
        <v>29</v>
      </c>
      <c r="K424" t="s">
        <v>30</v>
      </c>
      <c r="L424" s="18">
        <f>_xlfn.PERCENTRANK.INC($G$2:$G$710,G424)</f>
        <v>0.38400000000000001</v>
      </c>
    </row>
    <row r="425" spans="1:12" x14ac:dyDescent="0.35">
      <c r="A425">
        <v>2023</v>
      </c>
      <c r="B425" t="s">
        <v>32</v>
      </c>
      <c r="C425" t="s">
        <v>26</v>
      </c>
      <c r="D425" t="s">
        <v>27</v>
      </c>
      <c r="E425">
        <v>95000</v>
      </c>
      <c r="F425" t="s">
        <v>28</v>
      </c>
      <c r="G425">
        <v>95000</v>
      </c>
      <c r="H425" t="s">
        <v>29</v>
      </c>
      <c r="I425">
        <v>100</v>
      </c>
      <c r="J425" t="s">
        <v>29</v>
      </c>
      <c r="K425" t="s">
        <v>30</v>
      </c>
      <c r="L425" s="18">
        <f>_xlfn.PERCENTRANK.INC($G$2:$G$710,G425)</f>
        <v>0.38400000000000001</v>
      </c>
    </row>
    <row r="426" spans="1:12" x14ac:dyDescent="0.35">
      <c r="A426">
        <v>2023</v>
      </c>
      <c r="B426" t="s">
        <v>25</v>
      </c>
      <c r="C426" t="s">
        <v>26</v>
      </c>
      <c r="D426" t="s">
        <v>27</v>
      </c>
      <c r="E426">
        <v>95000</v>
      </c>
      <c r="F426" t="s">
        <v>28</v>
      </c>
      <c r="G426">
        <v>95000</v>
      </c>
      <c r="H426" t="s">
        <v>29</v>
      </c>
      <c r="I426">
        <v>0</v>
      </c>
      <c r="J426" t="s">
        <v>29</v>
      </c>
      <c r="K426" t="s">
        <v>30</v>
      </c>
      <c r="L426" s="18">
        <f>_xlfn.PERCENTRANK.INC($G$2:$G$710,G426)</f>
        <v>0.38400000000000001</v>
      </c>
    </row>
    <row r="427" spans="1:12" x14ac:dyDescent="0.35">
      <c r="A427">
        <v>2023</v>
      </c>
      <c r="B427" t="s">
        <v>25</v>
      </c>
      <c r="C427" t="s">
        <v>26</v>
      </c>
      <c r="D427" t="s">
        <v>27</v>
      </c>
      <c r="E427">
        <v>95000</v>
      </c>
      <c r="F427" t="s">
        <v>28</v>
      </c>
      <c r="G427">
        <v>95000</v>
      </c>
      <c r="H427" t="s">
        <v>29</v>
      </c>
      <c r="I427">
        <v>0</v>
      </c>
      <c r="J427" t="s">
        <v>29</v>
      </c>
      <c r="K427" t="s">
        <v>30</v>
      </c>
      <c r="L427" s="18">
        <f>_xlfn.PERCENTRANK.INC($G$2:$G$710,G427)</f>
        <v>0.38400000000000001</v>
      </c>
    </row>
    <row r="428" spans="1:12" x14ac:dyDescent="0.35">
      <c r="A428">
        <v>2023</v>
      </c>
      <c r="B428" t="s">
        <v>25</v>
      </c>
      <c r="C428" t="s">
        <v>26</v>
      </c>
      <c r="D428" t="s">
        <v>27</v>
      </c>
      <c r="E428">
        <v>95000</v>
      </c>
      <c r="F428" t="s">
        <v>28</v>
      </c>
      <c r="G428">
        <v>95000</v>
      </c>
      <c r="H428" t="s">
        <v>29</v>
      </c>
      <c r="I428">
        <v>0</v>
      </c>
      <c r="J428" t="s">
        <v>29</v>
      </c>
      <c r="K428" t="s">
        <v>30</v>
      </c>
      <c r="L428" s="18">
        <f>_xlfn.PERCENTRANK.INC($G$2:$G$710,G428)</f>
        <v>0.38400000000000001</v>
      </c>
    </row>
    <row r="429" spans="1:12" x14ac:dyDescent="0.35">
      <c r="A429">
        <v>2023</v>
      </c>
      <c r="B429" t="s">
        <v>25</v>
      </c>
      <c r="C429" t="s">
        <v>26</v>
      </c>
      <c r="D429" t="s">
        <v>27</v>
      </c>
      <c r="E429">
        <v>95000</v>
      </c>
      <c r="F429" t="s">
        <v>28</v>
      </c>
      <c r="G429">
        <v>95000</v>
      </c>
      <c r="H429" t="s">
        <v>29</v>
      </c>
      <c r="I429">
        <v>0</v>
      </c>
      <c r="J429" t="s">
        <v>29</v>
      </c>
      <c r="K429" t="s">
        <v>30</v>
      </c>
      <c r="L429" s="18">
        <f>_xlfn.PERCENTRANK.INC($G$2:$G$710,G429)</f>
        <v>0.38400000000000001</v>
      </c>
    </row>
    <row r="430" spans="1:12" x14ac:dyDescent="0.35">
      <c r="A430">
        <v>2023</v>
      </c>
      <c r="B430" t="s">
        <v>25</v>
      </c>
      <c r="C430" t="s">
        <v>26</v>
      </c>
      <c r="D430" t="s">
        <v>27</v>
      </c>
      <c r="E430">
        <v>95000</v>
      </c>
      <c r="F430" t="s">
        <v>28</v>
      </c>
      <c r="G430">
        <v>95000</v>
      </c>
      <c r="H430" t="s">
        <v>29</v>
      </c>
      <c r="I430">
        <v>100</v>
      </c>
      <c r="J430" t="s">
        <v>29</v>
      </c>
      <c r="K430" t="s">
        <v>30</v>
      </c>
      <c r="L430" s="18">
        <f>_xlfn.PERCENTRANK.INC($G$2:$G$710,G430)</f>
        <v>0.38400000000000001</v>
      </c>
    </row>
    <row r="431" spans="1:12" x14ac:dyDescent="0.35">
      <c r="A431">
        <v>2023</v>
      </c>
      <c r="B431" t="s">
        <v>31</v>
      </c>
      <c r="C431" t="s">
        <v>26</v>
      </c>
      <c r="D431" t="s">
        <v>27</v>
      </c>
      <c r="E431">
        <v>95000</v>
      </c>
      <c r="F431" t="s">
        <v>28</v>
      </c>
      <c r="G431">
        <v>95000</v>
      </c>
      <c r="H431" t="s">
        <v>29</v>
      </c>
      <c r="I431">
        <v>100</v>
      </c>
      <c r="J431" t="s">
        <v>29</v>
      </c>
      <c r="K431" t="s">
        <v>30</v>
      </c>
      <c r="L431" s="18">
        <f>_xlfn.PERCENTRANK.INC($G$2:$G$710,G431)</f>
        <v>0.38400000000000001</v>
      </c>
    </row>
    <row r="432" spans="1:12" x14ac:dyDescent="0.35">
      <c r="A432">
        <v>2022</v>
      </c>
      <c r="B432" t="s">
        <v>25</v>
      </c>
      <c r="C432" t="s">
        <v>26</v>
      </c>
      <c r="D432" t="s">
        <v>27</v>
      </c>
      <c r="E432">
        <v>95000</v>
      </c>
      <c r="F432" t="s">
        <v>28</v>
      </c>
      <c r="G432">
        <v>95000</v>
      </c>
      <c r="H432" t="s">
        <v>29</v>
      </c>
      <c r="I432">
        <v>0</v>
      </c>
      <c r="J432" t="s">
        <v>29</v>
      </c>
      <c r="K432" t="s">
        <v>30</v>
      </c>
      <c r="L432" s="18">
        <f>_xlfn.PERCENTRANK.INC($G$2:$G$710,G432)</f>
        <v>0.38400000000000001</v>
      </c>
    </row>
    <row r="433" spans="1:12" x14ac:dyDescent="0.35">
      <c r="A433">
        <v>2022</v>
      </c>
      <c r="B433" t="s">
        <v>25</v>
      </c>
      <c r="C433" t="s">
        <v>26</v>
      </c>
      <c r="D433" t="s">
        <v>27</v>
      </c>
      <c r="E433">
        <v>95000</v>
      </c>
      <c r="F433" t="s">
        <v>28</v>
      </c>
      <c r="G433">
        <v>95000</v>
      </c>
      <c r="H433" t="s">
        <v>29</v>
      </c>
      <c r="I433">
        <v>0</v>
      </c>
      <c r="J433" t="s">
        <v>29</v>
      </c>
      <c r="K433" t="s">
        <v>30</v>
      </c>
      <c r="L433" s="18">
        <f>_xlfn.PERCENTRANK.INC($G$2:$G$710,G433)</f>
        <v>0.38400000000000001</v>
      </c>
    </row>
    <row r="434" spans="1:12" x14ac:dyDescent="0.35">
      <c r="A434">
        <v>2020</v>
      </c>
      <c r="B434" t="s">
        <v>31</v>
      </c>
      <c r="C434" t="s">
        <v>26</v>
      </c>
      <c r="D434" t="s">
        <v>37</v>
      </c>
      <c r="E434">
        <v>95000</v>
      </c>
      <c r="F434" t="s">
        <v>28</v>
      </c>
      <c r="G434">
        <v>95000</v>
      </c>
      <c r="H434" t="s">
        <v>29</v>
      </c>
      <c r="I434">
        <v>0</v>
      </c>
      <c r="J434" t="s">
        <v>29</v>
      </c>
      <c r="K434" t="s">
        <v>30</v>
      </c>
      <c r="L434" s="18">
        <f>_xlfn.PERCENTRANK.INC($G$2:$G$710,G434)</f>
        <v>0.38400000000000001</v>
      </c>
    </row>
    <row r="435" spans="1:12" x14ac:dyDescent="0.35">
      <c r="A435">
        <v>2022</v>
      </c>
      <c r="B435" t="s">
        <v>25</v>
      </c>
      <c r="C435" t="s">
        <v>26</v>
      </c>
      <c r="D435" t="s">
        <v>27</v>
      </c>
      <c r="E435">
        <v>95000</v>
      </c>
      <c r="F435" t="s">
        <v>28</v>
      </c>
      <c r="G435">
        <v>95000</v>
      </c>
      <c r="H435" t="s">
        <v>29</v>
      </c>
      <c r="I435">
        <v>0</v>
      </c>
      <c r="J435" t="s">
        <v>29</v>
      </c>
      <c r="K435" t="s">
        <v>30</v>
      </c>
      <c r="L435" s="18">
        <f>_xlfn.PERCENTRANK.INC($G$2:$G$710,G435)</f>
        <v>0.38400000000000001</v>
      </c>
    </row>
    <row r="436" spans="1:12" x14ac:dyDescent="0.35">
      <c r="A436">
        <v>2022</v>
      </c>
      <c r="B436" t="s">
        <v>25</v>
      </c>
      <c r="C436" t="s">
        <v>26</v>
      </c>
      <c r="D436" t="s">
        <v>27</v>
      </c>
      <c r="E436">
        <v>95000</v>
      </c>
      <c r="F436" t="s">
        <v>28</v>
      </c>
      <c r="G436">
        <v>95000</v>
      </c>
      <c r="H436" t="s">
        <v>29</v>
      </c>
      <c r="I436">
        <v>0</v>
      </c>
      <c r="J436" t="s">
        <v>29</v>
      </c>
      <c r="K436" t="s">
        <v>30</v>
      </c>
      <c r="L436" s="18">
        <f>_xlfn.PERCENTRANK.INC($G$2:$G$710,G436)</f>
        <v>0.38400000000000001</v>
      </c>
    </row>
    <row r="437" spans="1:12" x14ac:dyDescent="0.35">
      <c r="A437">
        <v>2022</v>
      </c>
      <c r="B437" t="s">
        <v>25</v>
      </c>
      <c r="C437" t="s">
        <v>26</v>
      </c>
      <c r="D437" t="s">
        <v>27</v>
      </c>
      <c r="E437">
        <v>95000</v>
      </c>
      <c r="F437" t="s">
        <v>28</v>
      </c>
      <c r="G437">
        <v>95000</v>
      </c>
      <c r="H437" t="s">
        <v>29</v>
      </c>
      <c r="I437">
        <v>0</v>
      </c>
      <c r="J437" t="s">
        <v>29</v>
      </c>
      <c r="K437" t="s">
        <v>30</v>
      </c>
      <c r="L437" s="18">
        <f>_xlfn.PERCENTRANK.INC($G$2:$G$710,G437)</f>
        <v>0.38400000000000001</v>
      </c>
    </row>
    <row r="438" spans="1:12" x14ac:dyDescent="0.35">
      <c r="A438">
        <v>2022</v>
      </c>
      <c r="B438" t="s">
        <v>25</v>
      </c>
      <c r="C438" t="s">
        <v>26</v>
      </c>
      <c r="D438" t="s">
        <v>27</v>
      </c>
      <c r="E438">
        <v>95000</v>
      </c>
      <c r="F438" t="s">
        <v>28</v>
      </c>
      <c r="G438">
        <v>95000</v>
      </c>
      <c r="H438" t="s">
        <v>29</v>
      </c>
      <c r="I438">
        <v>100</v>
      </c>
      <c r="J438" t="s">
        <v>29</v>
      </c>
      <c r="K438" t="s">
        <v>30</v>
      </c>
      <c r="L438" s="18">
        <f>_xlfn.PERCENTRANK.INC($G$2:$G$710,G438)</f>
        <v>0.38400000000000001</v>
      </c>
    </row>
    <row r="439" spans="1:12" x14ac:dyDescent="0.35">
      <c r="A439">
        <v>2023</v>
      </c>
      <c r="B439" t="s">
        <v>25</v>
      </c>
      <c r="C439" t="s">
        <v>26</v>
      </c>
      <c r="D439" t="s">
        <v>27</v>
      </c>
      <c r="E439">
        <v>94000</v>
      </c>
      <c r="F439" t="s">
        <v>28</v>
      </c>
      <c r="G439">
        <v>94000</v>
      </c>
      <c r="H439" t="s">
        <v>29</v>
      </c>
      <c r="I439">
        <v>100</v>
      </c>
      <c r="J439" t="s">
        <v>29</v>
      </c>
      <c r="K439" t="s">
        <v>30</v>
      </c>
      <c r="L439" s="18">
        <f>_xlfn.PERCENTRANK.INC($G$2:$G$710,G439)</f>
        <v>0.38100000000000001</v>
      </c>
    </row>
    <row r="440" spans="1:12" x14ac:dyDescent="0.35">
      <c r="A440">
        <v>2023</v>
      </c>
      <c r="B440" t="s">
        <v>25</v>
      </c>
      <c r="C440" t="s">
        <v>26</v>
      </c>
      <c r="D440" t="s">
        <v>27</v>
      </c>
      <c r="E440">
        <v>94000</v>
      </c>
      <c r="F440" t="s">
        <v>28</v>
      </c>
      <c r="G440">
        <v>94000</v>
      </c>
      <c r="H440" t="s">
        <v>29</v>
      </c>
      <c r="I440">
        <v>0</v>
      </c>
      <c r="J440" t="s">
        <v>29</v>
      </c>
      <c r="K440" t="s">
        <v>30</v>
      </c>
      <c r="L440" s="18">
        <f>_xlfn.PERCENTRANK.INC($G$2:$G$710,G440)</f>
        <v>0.38100000000000001</v>
      </c>
    </row>
    <row r="441" spans="1:12" x14ac:dyDescent="0.35">
      <c r="A441">
        <v>2023</v>
      </c>
      <c r="B441" t="s">
        <v>25</v>
      </c>
      <c r="C441" t="s">
        <v>26</v>
      </c>
      <c r="D441" t="s">
        <v>27</v>
      </c>
      <c r="E441">
        <v>93919</v>
      </c>
      <c r="F441" t="s">
        <v>28</v>
      </c>
      <c r="G441">
        <v>93919</v>
      </c>
      <c r="H441" t="s">
        <v>29</v>
      </c>
      <c r="I441">
        <v>100</v>
      </c>
      <c r="J441" t="s">
        <v>29</v>
      </c>
      <c r="K441" t="s">
        <v>30</v>
      </c>
      <c r="L441" s="18">
        <f>_xlfn.PERCENTRANK.INC($G$2:$G$710,G441)</f>
        <v>0.379</v>
      </c>
    </row>
    <row r="442" spans="1:12" x14ac:dyDescent="0.35">
      <c r="A442">
        <v>2023</v>
      </c>
      <c r="B442" t="s">
        <v>25</v>
      </c>
      <c r="C442" t="s">
        <v>26</v>
      </c>
      <c r="D442" t="s">
        <v>27</v>
      </c>
      <c r="E442">
        <v>93800</v>
      </c>
      <c r="F442" t="s">
        <v>28</v>
      </c>
      <c r="G442">
        <v>93800</v>
      </c>
      <c r="H442" t="s">
        <v>29</v>
      </c>
      <c r="I442">
        <v>100</v>
      </c>
      <c r="J442" t="s">
        <v>29</v>
      </c>
      <c r="K442" t="s">
        <v>30</v>
      </c>
      <c r="L442" s="18">
        <f>_xlfn.PERCENTRANK.INC($G$2:$G$710,G442)</f>
        <v>0.378</v>
      </c>
    </row>
    <row r="443" spans="1:12" x14ac:dyDescent="0.35">
      <c r="A443">
        <v>2022</v>
      </c>
      <c r="B443" t="s">
        <v>25</v>
      </c>
      <c r="C443" t="s">
        <v>26</v>
      </c>
      <c r="D443" t="s">
        <v>27</v>
      </c>
      <c r="E443">
        <v>93700</v>
      </c>
      <c r="F443" t="s">
        <v>28</v>
      </c>
      <c r="G443">
        <v>93700</v>
      </c>
      <c r="H443" t="s">
        <v>29</v>
      </c>
      <c r="I443">
        <v>100</v>
      </c>
      <c r="J443" t="s">
        <v>29</v>
      </c>
      <c r="K443" t="s">
        <v>30</v>
      </c>
      <c r="L443" s="18">
        <f>_xlfn.PERCENTRANK.INC($G$2:$G$710,G443)</f>
        <v>0.375</v>
      </c>
    </row>
    <row r="444" spans="1:12" x14ac:dyDescent="0.35">
      <c r="A444">
        <v>2022</v>
      </c>
      <c r="B444" t="s">
        <v>25</v>
      </c>
      <c r="C444" t="s">
        <v>26</v>
      </c>
      <c r="D444" t="s">
        <v>27</v>
      </c>
      <c r="E444">
        <v>93700</v>
      </c>
      <c r="F444" t="s">
        <v>28</v>
      </c>
      <c r="G444">
        <v>93700</v>
      </c>
      <c r="H444" t="s">
        <v>29</v>
      </c>
      <c r="I444">
        <v>100</v>
      </c>
      <c r="J444" t="s">
        <v>29</v>
      </c>
      <c r="K444" t="s">
        <v>30</v>
      </c>
      <c r="L444" s="18">
        <f>_xlfn.PERCENTRANK.INC($G$2:$G$710,G444)</f>
        <v>0.375</v>
      </c>
    </row>
    <row r="445" spans="1:12" x14ac:dyDescent="0.35">
      <c r="A445">
        <v>2021</v>
      </c>
      <c r="B445" t="s">
        <v>31</v>
      </c>
      <c r="C445" t="s">
        <v>26</v>
      </c>
      <c r="D445" t="s">
        <v>27</v>
      </c>
      <c r="E445">
        <v>93000</v>
      </c>
      <c r="F445" t="s">
        <v>28</v>
      </c>
      <c r="G445">
        <v>93000</v>
      </c>
      <c r="H445" t="s">
        <v>29</v>
      </c>
      <c r="I445">
        <v>100</v>
      </c>
      <c r="J445" t="s">
        <v>29</v>
      </c>
      <c r="K445" t="s">
        <v>35</v>
      </c>
      <c r="L445" s="18">
        <f>_xlfn.PERCENTRANK.INC($G$2:$G$710,G445)</f>
        <v>0.374</v>
      </c>
    </row>
    <row r="446" spans="1:12" x14ac:dyDescent="0.35">
      <c r="A446">
        <v>2022</v>
      </c>
      <c r="B446" t="s">
        <v>25</v>
      </c>
      <c r="C446" t="s">
        <v>26</v>
      </c>
      <c r="D446" t="s">
        <v>27</v>
      </c>
      <c r="E446">
        <v>75000</v>
      </c>
      <c r="F446" t="s">
        <v>38</v>
      </c>
      <c r="G446">
        <v>92350</v>
      </c>
      <c r="H446" t="s">
        <v>39</v>
      </c>
      <c r="I446">
        <v>0</v>
      </c>
      <c r="J446" t="s">
        <v>39</v>
      </c>
      <c r="K446" t="s">
        <v>30</v>
      </c>
      <c r="L446" s="18">
        <f>_xlfn.PERCENTRANK.INC($G$2:$G$710,G446)</f>
        <v>0.372</v>
      </c>
    </row>
    <row r="447" spans="1:12" x14ac:dyDescent="0.35">
      <c r="A447">
        <v>2022</v>
      </c>
      <c r="B447" t="s">
        <v>25</v>
      </c>
      <c r="C447" t="s">
        <v>26</v>
      </c>
      <c r="D447" t="s">
        <v>77</v>
      </c>
      <c r="E447">
        <v>92250</v>
      </c>
      <c r="F447" t="s">
        <v>28</v>
      </c>
      <c r="G447">
        <v>92250</v>
      </c>
      <c r="H447" t="s">
        <v>29</v>
      </c>
      <c r="I447">
        <v>0</v>
      </c>
      <c r="J447" t="s">
        <v>29</v>
      </c>
      <c r="K447" t="s">
        <v>30</v>
      </c>
      <c r="L447" s="18">
        <f>_xlfn.PERCENTRANK.INC($G$2:$G$710,G447)</f>
        <v>0.371</v>
      </c>
    </row>
    <row r="448" spans="1:12" x14ac:dyDescent="0.35">
      <c r="A448">
        <v>2020</v>
      </c>
      <c r="B448" t="s">
        <v>32</v>
      </c>
      <c r="C448" t="s">
        <v>26</v>
      </c>
      <c r="D448" t="s">
        <v>27</v>
      </c>
      <c r="E448">
        <v>91000</v>
      </c>
      <c r="F448" t="s">
        <v>28</v>
      </c>
      <c r="G448">
        <v>91000</v>
      </c>
      <c r="H448" t="s">
        <v>29</v>
      </c>
      <c r="I448">
        <v>100</v>
      </c>
      <c r="J448" t="s">
        <v>29</v>
      </c>
      <c r="K448" t="s">
        <v>35</v>
      </c>
      <c r="L448" s="18">
        <f>_xlfn.PERCENTRANK.INC($G$2:$G$710,G448)</f>
        <v>0.37</v>
      </c>
    </row>
    <row r="449" spans="1:12" x14ac:dyDescent="0.35">
      <c r="A449">
        <v>2022</v>
      </c>
      <c r="B449" t="s">
        <v>25</v>
      </c>
      <c r="C449" t="s">
        <v>26</v>
      </c>
      <c r="D449" t="s">
        <v>27</v>
      </c>
      <c r="E449">
        <v>90320</v>
      </c>
      <c r="F449" t="s">
        <v>28</v>
      </c>
      <c r="G449">
        <v>90320</v>
      </c>
      <c r="H449" t="s">
        <v>29</v>
      </c>
      <c r="I449">
        <v>0</v>
      </c>
      <c r="J449" t="s">
        <v>29</v>
      </c>
      <c r="K449" t="s">
        <v>30</v>
      </c>
      <c r="L449" s="18">
        <f>_xlfn.PERCENTRANK.INC($G$2:$G$710,G449)</f>
        <v>0.36099999999999999</v>
      </c>
    </row>
    <row r="450" spans="1:12" x14ac:dyDescent="0.35">
      <c r="A450">
        <v>2022</v>
      </c>
      <c r="B450" t="s">
        <v>25</v>
      </c>
      <c r="C450" t="s">
        <v>26</v>
      </c>
      <c r="D450" t="s">
        <v>27</v>
      </c>
      <c r="E450">
        <v>90320</v>
      </c>
      <c r="F450" t="s">
        <v>28</v>
      </c>
      <c r="G450">
        <v>90320</v>
      </c>
      <c r="H450" t="s">
        <v>29</v>
      </c>
      <c r="I450">
        <v>100</v>
      </c>
      <c r="J450" t="s">
        <v>29</v>
      </c>
      <c r="K450" t="s">
        <v>30</v>
      </c>
      <c r="L450" s="18">
        <f>_xlfn.PERCENTRANK.INC($G$2:$G$710,G450)</f>
        <v>0.36099999999999999</v>
      </c>
    </row>
    <row r="451" spans="1:12" x14ac:dyDescent="0.35">
      <c r="A451">
        <v>2022</v>
      </c>
      <c r="B451" t="s">
        <v>25</v>
      </c>
      <c r="C451" t="s">
        <v>26</v>
      </c>
      <c r="D451" t="s">
        <v>27</v>
      </c>
      <c r="E451">
        <v>90320</v>
      </c>
      <c r="F451" t="s">
        <v>28</v>
      </c>
      <c r="G451">
        <v>90320</v>
      </c>
      <c r="H451" t="s">
        <v>29</v>
      </c>
      <c r="I451">
        <v>100</v>
      </c>
      <c r="J451" t="s">
        <v>29</v>
      </c>
      <c r="K451" t="s">
        <v>30</v>
      </c>
      <c r="L451" s="18">
        <f>_xlfn.PERCENTRANK.INC($G$2:$G$710,G451)</f>
        <v>0.36099999999999999</v>
      </c>
    </row>
    <row r="452" spans="1:12" x14ac:dyDescent="0.35">
      <c r="A452">
        <v>2022</v>
      </c>
      <c r="B452" t="s">
        <v>25</v>
      </c>
      <c r="C452" t="s">
        <v>26</v>
      </c>
      <c r="D452" t="s">
        <v>27</v>
      </c>
      <c r="E452">
        <v>90320</v>
      </c>
      <c r="F452" t="s">
        <v>28</v>
      </c>
      <c r="G452">
        <v>90320</v>
      </c>
      <c r="H452" t="s">
        <v>29</v>
      </c>
      <c r="I452">
        <v>100</v>
      </c>
      <c r="J452" t="s">
        <v>29</v>
      </c>
      <c r="K452" t="s">
        <v>30</v>
      </c>
      <c r="L452" s="18">
        <f>_xlfn.PERCENTRANK.INC($G$2:$G$710,G452)</f>
        <v>0.36099999999999999</v>
      </c>
    </row>
    <row r="453" spans="1:12" x14ac:dyDescent="0.35">
      <c r="A453">
        <v>2022</v>
      </c>
      <c r="B453" t="s">
        <v>25</v>
      </c>
      <c r="C453" t="s">
        <v>26</v>
      </c>
      <c r="D453" t="s">
        <v>27</v>
      </c>
      <c r="E453">
        <v>90320</v>
      </c>
      <c r="F453" t="s">
        <v>28</v>
      </c>
      <c r="G453">
        <v>90320</v>
      </c>
      <c r="H453" t="s">
        <v>29</v>
      </c>
      <c r="I453">
        <v>100</v>
      </c>
      <c r="J453" t="s">
        <v>29</v>
      </c>
      <c r="K453" t="s">
        <v>30</v>
      </c>
      <c r="L453" s="18">
        <f>_xlfn.PERCENTRANK.INC($G$2:$G$710,G453)</f>
        <v>0.36099999999999999</v>
      </c>
    </row>
    <row r="454" spans="1:12" x14ac:dyDescent="0.35">
      <c r="A454">
        <v>2022</v>
      </c>
      <c r="B454" t="s">
        <v>25</v>
      </c>
      <c r="C454" t="s">
        <v>26</v>
      </c>
      <c r="D454" t="s">
        <v>27</v>
      </c>
      <c r="E454">
        <v>90320</v>
      </c>
      <c r="F454" t="s">
        <v>28</v>
      </c>
      <c r="G454">
        <v>90320</v>
      </c>
      <c r="H454" t="s">
        <v>29</v>
      </c>
      <c r="I454">
        <v>100</v>
      </c>
      <c r="J454" t="s">
        <v>29</v>
      </c>
      <c r="K454" t="s">
        <v>30</v>
      </c>
      <c r="L454" s="18">
        <f>_xlfn.PERCENTRANK.INC($G$2:$G$710,G454)</f>
        <v>0.36099999999999999</v>
      </c>
    </row>
    <row r="455" spans="1:12" x14ac:dyDescent="0.35">
      <c r="A455">
        <v>2023</v>
      </c>
      <c r="B455" t="s">
        <v>31</v>
      </c>
      <c r="C455" t="s">
        <v>26</v>
      </c>
      <c r="D455" t="s">
        <v>27</v>
      </c>
      <c r="E455">
        <v>90000</v>
      </c>
      <c r="F455" t="s">
        <v>28</v>
      </c>
      <c r="G455">
        <v>90000</v>
      </c>
      <c r="H455" t="s">
        <v>29</v>
      </c>
      <c r="I455">
        <v>0</v>
      </c>
      <c r="J455" t="s">
        <v>29</v>
      </c>
      <c r="K455" t="s">
        <v>30</v>
      </c>
      <c r="L455" s="18">
        <f>_xlfn.PERCENTRANK.INC($G$2:$G$710,G455)</f>
        <v>0.35099999999999998</v>
      </c>
    </row>
    <row r="456" spans="1:12" x14ac:dyDescent="0.35">
      <c r="A456">
        <v>2023</v>
      </c>
      <c r="B456" t="s">
        <v>25</v>
      </c>
      <c r="C456" t="s">
        <v>26</v>
      </c>
      <c r="D456" t="s">
        <v>27</v>
      </c>
      <c r="E456">
        <v>90000</v>
      </c>
      <c r="F456" t="s">
        <v>28</v>
      </c>
      <c r="G456">
        <v>90000</v>
      </c>
      <c r="H456" t="s">
        <v>29</v>
      </c>
      <c r="I456">
        <v>100</v>
      </c>
      <c r="J456" t="s">
        <v>29</v>
      </c>
      <c r="K456" t="s">
        <v>30</v>
      </c>
      <c r="L456" s="18">
        <f>_xlfn.PERCENTRANK.INC($G$2:$G$710,G456)</f>
        <v>0.35099999999999998</v>
      </c>
    </row>
    <row r="457" spans="1:12" x14ac:dyDescent="0.35">
      <c r="A457">
        <v>2023</v>
      </c>
      <c r="B457" t="s">
        <v>25</v>
      </c>
      <c r="C457" t="s">
        <v>26</v>
      </c>
      <c r="D457" t="s">
        <v>27</v>
      </c>
      <c r="E457">
        <v>90000</v>
      </c>
      <c r="F457" t="s">
        <v>28</v>
      </c>
      <c r="G457">
        <v>90000</v>
      </c>
      <c r="H457" t="s">
        <v>29</v>
      </c>
      <c r="I457">
        <v>100</v>
      </c>
      <c r="J457" t="s">
        <v>29</v>
      </c>
      <c r="K457" t="s">
        <v>30</v>
      </c>
      <c r="L457" s="18">
        <f>_xlfn.PERCENTRANK.INC($G$2:$G$710,G457)</f>
        <v>0.35099999999999998</v>
      </c>
    </row>
    <row r="458" spans="1:12" x14ac:dyDescent="0.35">
      <c r="A458">
        <v>2023</v>
      </c>
      <c r="B458" t="s">
        <v>31</v>
      </c>
      <c r="C458" t="s">
        <v>26</v>
      </c>
      <c r="D458" t="s">
        <v>27</v>
      </c>
      <c r="E458">
        <v>90000</v>
      </c>
      <c r="F458" t="s">
        <v>28</v>
      </c>
      <c r="G458">
        <v>90000</v>
      </c>
      <c r="H458" t="s">
        <v>29</v>
      </c>
      <c r="I458">
        <v>0</v>
      </c>
      <c r="J458" t="s">
        <v>29</v>
      </c>
      <c r="K458" t="s">
        <v>30</v>
      </c>
      <c r="L458" s="18">
        <f>_xlfn.PERCENTRANK.INC($G$2:$G$710,G458)</f>
        <v>0.35099999999999998</v>
      </c>
    </row>
    <row r="459" spans="1:12" x14ac:dyDescent="0.35">
      <c r="A459">
        <v>2022</v>
      </c>
      <c r="B459" t="s">
        <v>25</v>
      </c>
      <c r="C459" t="s">
        <v>79</v>
      </c>
      <c r="D459" t="s">
        <v>27</v>
      </c>
      <c r="E459">
        <v>90000</v>
      </c>
      <c r="F459" t="s">
        <v>28</v>
      </c>
      <c r="G459">
        <v>90000</v>
      </c>
      <c r="H459" t="s">
        <v>29</v>
      </c>
      <c r="I459">
        <v>100</v>
      </c>
      <c r="J459" t="s">
        <v>29</v>
      </c>
      <c r="K459" t="s">
        <v>30</v>
      </c>
      <c r="L459" s="18">
        <f>_xlfn.PERCENTRANK.INC($G$2:$G$710,G459)</f>
        <v>0.35099999999999998</v>
      </c>
    </row>
    <row r="460" spans="1:12" x14ac:dyDescent="0.35">
      <c r="A460">
        <v>2021</v>
      </c>
      <c r="B460" t="s">
        <v>31</v>
      </c>
      <c r="C460" t="s">
        <v>26</v>
      </c>
      <c r="D460" t="s">
        <v>27</v>
      </c>
      <c r="E460">
        <v>90000</v>
      </c>
      <c r="F460" t="s">
        <v>28</v>
      </c>
      <c r="G460">
        <v>90000</v>
      </c>
      <c r="H460" t="s">
        <v>29</v>
      </c>
      <c r="I460">
        <v>100</v>
      </c>
      <c r="J460" t="s">
        <v>29</v>
      </c>
      <c r="K460" t="s">
        <v>30</v>
      </c>
      <c r="L460" s="18">
        <f>_xlfn.PERCENTRANK.INC($G$2:$G$710,G460)</f>
        <v>0.35099999999999998</v>
      </c>
    </row>
    <row r="461" spans="1:12" x14ac:dyDescent="0.35">
      <c r="A461">
        <v>2021</v>
      </c>
      <c r="B461" t="s">
        <v>32</v>
      </c>
      <c r="C461" t="s">
        <v>26</v>
      </c>
      <c r="D461" t="s">
        <v>27</v>
      </c>
      <c r="E461">
        <v>90000</v>
      </c>
      <c r="F461" t="s">
        <v>28</v>
      </c>
      <c r="G461">
        <v>90000</v>
      </c>
      <c r="H461" t="s">
        <v>29</v>
      </c>
      <c r="I461">
        <v>100</v>
      </c>
      <c r="J461" t="s">
        <v>29</v>
      </c>
      <c r="K461" t="s">
        <v>54</v>
      </c>
      <c r="L461" s="18">
        <f>_xlfn.PERCENTRANK.INC($G$2:$G$710,G461)</f>
        <v>0.35099999999999998</v>
      </c>
    </row>
    <row r="462" spans="1:12" x14ac:dyDescent="0.35">
      <c r="A462">
        <v>2022</v>
      </c>
      <c r="B462" t="s">
        <v>25</v>
      </c>
      <c r="C462" t="s">
        <v>26</v>
      </c>
      <c r="D462" t="s">
        <v>27</v>
      </c>
      <c r="E462">
        <v>89200</v>
      </c>
      <c r="F462" t="s">
        <v>28</v>
      </c>
      <c r="G462">
        <v>89200</v>
      </c>
      <c r="H462" t="s">
        <v>29</v>
      </c>
      <c r="I462">
        <v>100</v>
      </c>
      <c r="J462" t="s">
        <v>29</v>
      </c>
      <c r="K462" t="s">
        <v>30</v>
      </c>
      <c r="L462" s="18">
        <f>_xlfn.PERCENTRANK.INC($G$2:$G$710,G462)</f>
        <v>0.34799999999999998</v>
      </c>
    </row>
    <row r="463" spans="1:12" x14ac:dyDescent="0.35">
      <c r="A463">
        <v>2022</v>
      </c>
      <c r="B463" t="s">
        <v>25</v>
      </c>
      <c r="C463" t="s">
        <v>26</v>
      </c>
      <c r="D463" t="s">
        <v>27</v>
      </c>
      <c r="E463">
        <v>89200</v>
      </c>
      <c r="F463" t="s">
        <v>28</v>
      </c>
      <c r="G463">
        <v>89200</v>
      </c>
      <c r="H463" t="s">
        <v>29</v>
      </c>
      <c r="I463">
        <v>100</v>
      </c>
      <c r="J463" t="s">
        <v>29</v>
      </c>
      <c r="K463" t="s">
        <v>30</v>
      </c>
      <c r="L463" s="18">
        <f>_xlfn.PERCENTRANK.INC($G$2:$G$710,G463)</f>
        <v>0.34799999999999998</v>
      </c>
    </row>
    <row r="464" spans="1:12" x14ac:dyDescent="0.35">
      <c r="A464">
        <v>2021</v>
      </c>
      <c r="B464" t="s">
        <v>25</v>
      </c>
      <c r="C464" t="s">
        <v>26</v>
      </c>
      <c r="D464" t="s">
        <v>78</v>
      </c>
      <c r="E464">
        <v>75000</v>
      </c>
      <c r="F464" t="s">
        <v>46</v>
      </c>
      <c r="G464">
        <v>88654</v>
      </c>
      <c r="H464" t="s">
        <v>66</v>
      </c>
      <c r="I464">
        <v>100</v>
      </c>
      <c r="J464" t="s">
        <v>89</v>
      </c>
      <c r="K464" t="s">
        <v>35</v>
      </c>
      <c r="L464" s="18">
        <f>_xlfn.PERCENTRANK.INC($G$2:$G$710,G464)</f>
        <v>0.34699999999999998</v>
      </c>
    </row>
    <row r="465" spans="1:12" x14ac:dyDescent="0.35">
      <c r="A465">
        <v>2023</v>
      </c>
      <c r="B465" t="s">
        <v>25</v>
      </c>
      <c r="C465" t="s">
        <v>26</v>
      </c>
      <c r="D465" t="s">
        <v>27</v>
      </c>
      <c r="E465">
        <v>87000</v>
      </c>
      <c r="F465" t="s">
        <v>28</v>
      </c>
      <c r="G465">
        <v>87000</v>
      </c>
      <c r="H465" t="s">
        <v>29</v>
      </c>
      <c r="I465">
        <v>100</v>
      </c>
      <c r="J465" t="s">
        <v>29</v>
      </c>
      <c r="K465" t="s">
        <v>30</v>
      </c>
      <c r="L465" s="18">
        <f>_xlfn.PERCENTRANK.INC($G$2:$G$710,G465)</f>
        <v>0.34399999999999997</v>
      </c>
    </row>
    <row r="466" spans="1:12" x14ac:dyDescent="0.35">
      <c r="A466">
        <v>2020</v>
      </c>
      <c r="B466" t="s">
        <v>31</v>
      </c>
      <c r="C466" t="s">
        <v>26</v>
      </c>
      <c r="D466" t="s">
        <v>45</v>
      </c>
      <c r="E466">
        <v>87000</v>
      </c>
      <c r="F466" t="s">
        <v>28</v>
      </c>
      <c r="G466">
        <v>87000</v>
      </c>
      <c r="H466" t="s">
        <v>29</v>
      </c>
      <c r="I466">
        <v>100</v>
      </c>
      <c r="J466" t="s">
        <v>29</v>
      </c>
      <c r="K466" t="s">
        <v>35</v>
      </c>
      <c r="L466" s="18">
        <f>_xlfn.PERCENTRANK.INC($G$2:$G$710,G466)</f>
        <v>0.34399999999999997</v>
      </c>
    </row>
    <row r="467" spans="1:12" x14ac:dyDescent="0.35">
      <c r="A467">
        <v>2023</v>
      </c>
      <c r="B467" t="s">
        <v>25</v>
      </c>
      <c r="C467" t="s">
        <v>26</v>
      </c>
      <c r="D467" t="s">
        <v>27</v>
      </c>
      <c r="E467">
        <v>86466</v>
      </c>
      <c r="F467" t="s">
        <v>28</v>
      </c>
      <c r="G467">
        <v>86466</v>
      </c>
      <c r="H467" t="s">
        <v>29</v>
      </c>
      <c r="I467">
        <v>100</v>
      </c>
      <c r="J467" t="s">
        <v>29</v>
      </c>
      <c r="K467" t="s">
        <v>30</v>
      </c>
      <c r="L467" s="18">
        <f>_xlfn.PERCENTRANK.INC($G$2:$G$710,G467)</f>
        <v>0.34300000000000003</v>
      </c>
    </row>
    <row r="468" spans="1:12" x14ac:dyDescent="0.35">
      <c r="A468">
        <v>2022</v>
      </c>
      <c r="B468" t="s">
        <v>25</v>
      </c>
      <c r="C468" t="s">
        <v>26</v>
      </c>
      <c r="D468" t="s">
        <v>27</v>
      </c>
      <c r="E468">
        <v>70000</v>
      </c>
      <c r="F468" t="s">
        <v>38</v>
      </c>
      <c r="G468">
        <v>86193</v>
      </c>
      <c r="H468" t="s">
        <v>39</v>
      </c>
      <c r="I468">
        <v>0</v>
      </c>
      <c r="J468" t="s">
        <v>39</v>
      </c>
      <c r="K468" t="s">
        <v>30</v>
      </c>
      <c r="L468" s="18">
        <f>_xlfn.PERCENTRANK.INC($G$2:$G$710,G468)</f>
        <v>0.34100000000000003</v>
      </c>
    </row>
    <row r="469" spans="1:12" x14ac:dyDescent="0.35">
      <c r="A469">
        <v>2022</v>
      </c>
      <c r="B469" t="s">
        <v>25</v>
      </c>
      <c r="C469" t="s">
        <v>26</v>
      </c>
      <c r="D469" t="s">
        <v>27</v>
      </c>
      <c r="E469">
        <v>85700</v>
      </c>
      <c r="F469" t="s">
        <v>28</v>
      </c>
      <c r="G469">
        <v>85700</v>
      </c>
      <c r="H469" t="s">
        <v>29</v>
      </c>
      <c r="I469">
        <v>0</v>
      </c>
      <c r="J469" t="s">
        <v>29</v>
      </c>
      <c r="K469" t="s">
        <v>30</v>
      </c>
      <c r="L469" s="18">
        <f>_xlfn.PERCENTRANK.INC($G$2:$G$710,G469)</f>
        <v>0.34</v>
      </c>
    </row>
    <row r="470" spans="1:12" x14ac:dyDescent="0.35">
      <c r="A470">
        <v>2023</v>
      </c>
      <c r="B470" t="s">
        <v>25</v>
      </c>
      <c r="C470" t="s">
        <v>26</v>
      </c>
      <c r="D470" t="s">
        <v>27</v>
      </c>
      <c r="E470">
        <v>85500</v>
      </c>
      <c r="F470" t="s">
        <v>28</v>
      </c>
      <c r="G470">
        <v>85500</v>
      </c>
      <c r="H470" t="s">
        <v>29</v>
      </c>
      <c r="I470">
        <v>0</v>
      </c>
      <c r="J470" t="s">
        <v>29</v>
      </c>
      <c r="K470" t="s">
        <v>30</v>
      </c>
      <c r="L470" s="18">
        <f>_xlfn.PERCENTRANK.INC($G$2:$G$710,G470)</f>
        <v>0.33600000000000002</v>
      </c>
    </row>
    <row r="471" spans="1:12" x14ac:dyDescent="0.35">
      <c r="A471">
        <v>2023</v>
      </c>
      <c r="B471" t="s">
        <v>25</v>
      </c>
      <c r="C471" t="s">
        <v>26</v>
      </c>
      <c r="D471" t="s">
        <v>27</v>
      </c>
      <c r="E471">
        <v>85500</v>
      </c>
      <c r="F471" t="s">
        <v>28</v>
      </c>
      <c r="G471">
        <v>85500</v>
      </c>
      <c r="H471" t="s">
        <v>29</v>
      </c>
      <c r="I471">
        <v>0</v>
      </c>
      <c r="J471" t="s">
        <v>29</v>
      </c>
      <c r="K471" t="s">
        <v>30</v>
      </c>
      <c r="L471" s="18">
        <f>_xlfn.PERCENTRANK.INC($G$2:$G$710,G471)</f>
        <v>0.33600000000000002</v>
      </c>
    </row>
    <row r="472" spans="1:12" x14ac:dyDescent="0.35">
      <c r="A472">
        <v>2023</v>
      </c>
      <c r="B472" t="s">
        <v>25</v>
      </c>
      <c r="C472" t="s">
        <v>26</v>
      </c>
      <c r="D472" t="s">
        <v>27</v>
      </c>
      <c r="E472">
        <v>85500</v>
      </c>
      <c r="F472" t="s">
        <v>28</v>
      </c>
      <c r="G472">
        <v>85500</v>
      </c>
      <c r="H472" t="s">
        <v>29</v>
      </c>
      <c r="I472">
        <v>0</v>
      </c>
      <c r="J472" t="s">
        <v>29</v>
      </c>
      <c r="K472" t="s">
        <v>30</v>
      </c>
      <c r="L472" s="18">
        <f>_xlfn.PERCENTRANK.INC($G$2:$G$710,G472)</f>
        <v>0.33600000000000002</v>
      </c>
    </row>
    <row r="473" spans="1:12" x14ac:dyDescent="0.35">
      <c r="A473">
        <v>2023</v>
      </c>
      <c r="B473" t="s">
        <v>31</v>
      </c>
      <c r="C473" t="s">
        <v>26</v>
      </c>
      <c r="D473" t="s">
        <v>27</v>
      </c>
      <c r="E473">
        <v>70000</v>
      </c>
      <c r="F473" t="s">
        <v>38</v>
      </c>
      <c r="G473">
        <v>85066</v>
      </c>
      <c r="H473" t="s">
        <v>39</v>
      </c>
      <c r="I473">
        <v>0</v>
      </c>
      <c r="J473" t="s">
        <v>39</v>
      </c>
      <c r="K473" t="s">
        <v>30</v>
      </c>
      <c r="L473" s="18">
        <f>_xlfn.PERCENTRANK.INC($G$2:$G$710,G473)</f>
        <v>0.33400000000000002</v>
      </c>
    </row>
    <row r="474" spans="1:12" x14ac:dyDescent="0.35">
      <c r="A474">
        <v>2023</v>
      </c>
      <c r="B474" t="s">
        <v>32</v>
      </c>
      <c r="C474" t="s">
        <v>26</v>
      </c>
      <c r="D474" t="s">
        <v>27</v>
      </c>
      <c r="E474">
        <v>85000</v>
      </c>
      <c r="F474" t="s">
        <v>28</v>
      </c>
      <c r="G474">
        <v>85000</v>
      </c>
      <c r="H474" t="s">
        <v>29</v>
      </c>
      <c r="I474">
        <v>100</v>
      </c>
      <c r="J474" t="s">
        <v>29</v>
      </c>
      <c r="K474" t="s">
        <v>30</v>
      </c>
      <c r="L474" s="18">
        <f>_xlfn.PERCENTRANK.INC($G$2:$G$710,G474)</f>
        <v>0.317</v>
      </c>
    </row>
    <row r="475" spans="1:12" x14ac:dyDescent="0.35">
      <c r="A475">
        <v>2023</v>
      </c>
      <c r="B475" t="s">
        <v>31</v>
      </c>
      <c r="C475" t="s">
        <v>26</v>
      </c>
      <c r="D475" t="s">
        <v>27</v>
      </c>
      <c r="E475">
        <v>85000</v>
      </c>
      <c r="F475" t="s">
        <v>28</v>
      </c>
      <c r="G475">
        <v>85000</v>
      </c>
      <c r="H475" t="s">
        <v>29</v>
      </c>
      <c r="I475">
        <v>0</v>
      </c>
      <c r="J475" t="s">
        <v>29</v>
      </c>
      <c r="K475" t="s">
        <v>30</v>
      </c>
      <c r="L475" s="18">
        <f>_xlfn.PERCENTRANK.INC($G$2:$G$710,G475)</f>
        <v>0.317</v>
      </c>
    </row>
    <row r="476" spans="1:12" x14ac:dyDescent="0.35">
      <c r="A476">
        <v>2023</v>
      </c>
      <c r="B476" t="s">
        <v>32</v>
      </c>
      <c r="C476" t="s">
        <v>26</v>
      </c>
      <c r="D476" t="s">
        <v>27</v>
      </c>
      <c r="E476">
        <v>85000</v>
      </c>
      <c r="F476" t="s">
        <v>28</v>
      </c>
      <c r="G476">
        <v>85000</v>
      </c>
      <c r="H476" t="s">
        <v>29</v>
      </c>
      <c r="I476">
        <v>100</v>
      </c>
      <c r="J476" t="s">
        <v>29</v>
      </c>
      <c r="K476" t="s">
        <v>30</v>
      </c>
      <c r="L476" s="18">
        <f>_xlfn.PERCENTRANK.INC($G$2:$G$710,G476)</f>
        <v>0.317</v>
      </c>
    </row>
    <row r="477" spans="1:12" x14ac:dyDescent="0.35">
      <c r="A477">
        <v>2023</v>
      </c>
      <c r="B477" t="s">
        <v>31</v>
      </c>
      <c r="C477" t="s">
        <v>26</v>
      </c>
      <c r="D477" t="s">
        <v>27</v>
      </c>
      <c r="E477">
        <v>85000</v>
      </c>
      <c r="F477" t="s">
        <v>28</v>
      </c>
      <c r="G477">
        <v>85000</v>
      </c>
      <c r="H477" t="s">
        <v>29</v>
      </c>
      <c r="I477">
        <v>0</v>
      </c>
      <c r="J477" t="s">
        <v>29</v>
      </c>
      <c r="K477" t="s">
        <v>30</v>
      </c>
      <c r="L477" s="18">
        <f>_xlfn.PERCENTRANK.INC($G$2:$G$710,G477)</f>
        <v>0.317</v>
      </c>
    </row>
    <row r="478" spans="1:12" x14ac:dyDescent="0.35">
      <c r="A478">
        <v>2023</v>
      </c>
      <c r="B478" t="s">
        <v>32</v>
      </c>
      <c r="C478" t="s">
        <v>26</v>
      </c>
      <c r="D478" t="s">
        <v>27</v>
      </c>
      <c r="E478">
        <v>85000</v>
      </c>
      <c r="F478" t="s">
        <v>28</v>
      </c>
      <c r="G478">
        <v>85000</v>
      </c>
      <c r="H478" t="s">
        <v>29</v>
      </c>
      <c r="I478">
        <v>100</v>
      </c>
      <c r="J478" t="s">
        <v>29</v>
      </c>
      <c r="K478" t="s">
        <v>30</v>
      </c>
      <c r="L478" s="18">
        <f>_xlfn.PERCENTRANK.INC($G$2:$G$710,G478)</f>
        <v>0.317</v>
      </c>
    </row>
    <row r="479" spans="1:12" x14ac:dyDescent="0.35">
      <c r="A479">
        <v>2023</v>
      </c>
      <c r="B479" t="s">
        <v>25</v>
      </c>
      <c r="C479" t="s">
        <v>26</v>
      </c>
      <c r="D479" t="s">
        <v>27</v>
      </c>
      <c r="E479">
        <v>85000</v>
      </c>
      <c r="F479" t="s">
        <v>28</v>
      </c>
      <c r="G479">
        <v>85000</v>
      </c>
      <c r="H479" t="s">
        <v>29</v>
      </c>
      <c r="I479">
        <v>100</v>
      </c>
      <c r="J479" t="s">
        <v>29</v>
      </c>
      <c r="K479" t="s">
        <v>30</v>
      </c>
      <c r="L479" s="18">
        <f>_xlfn.PERCENTRANK.INC($G$2:$G$710,G479)</f>
        <v>0.317</v>
      </c>
    </row>
    <row r="480" spans="1:12" x14ac:dyDescent="0.35">
      <c r="A480">
        <v>2023</v>
      </c>
      <c r="B480" t="s">
        <v>25</v>
      </c>
      <c r="C480" t="s">
        <v>26</v>
      </c>
      <c r="D480" t="s">
        <v>27</v>
      </c>
      <c r="E480">
        <v>85000</v>
      </c>
      <c r="F480" t="s">
        <v>28</v>
      </c>
      <c r="G480">
        <v>85000</v>
      </c>
      <c r="H480" t="s">
        <v>29</v>
      </c>
      <c r="I480">
        <v>0</v>
      </c>
      <c r="J480" t="s">
        <v>29</v>
      </c>
      <c r="K480" t="s">
        <v>30</v>
      </c>
      <c r="L480" s="18">
        <f>_xlfn.PERCENTRANK.INC($G$2:$G$710,G480)</f>
        <v>0.317</v>
      </c>
    </row>
    <row r="481" spans="1:12" x14ac:dyDescent="0.35">
      <c r="A481">
        <v>2023</v>
      </c>
      <c r="B481" t="s">
        <v>32</v>
      </c>
      <c r="C481" t="s">
        <v>26</v>
      </c>
      <c r="D481" t="s">
        <v>27</v>
      </c>
      <c r="E481">
        <v>85000</v>
      </c>
      <c r="F481" t="s">
        <v>28</v>
      </c>
      <c r="G481">
        <v>85000</v>
      </c>
      <c r="H481" t="s">
        <v>29</v>
      </c>
      <c r="I481">
        <v>100</v>
      </c>
      <c r="J481" t="s">
        <v>29</v>
      </c>
      <c r="K481" t="s">
        <v>30</v>
      </c>
      <c r="L481" s="18">
        <f>_xlfn.PERCENTRANK.INC($G$2:$G$710,G481)</f>
        <v>0.317</v>
      </c>
    </row>
    <row r="482" spans="1:12" x14ac:dyDescent="0.35">
      <c r="A482">
        <v>2023</v>
      </c>
      <c r="B482" t="s">
        <v>25</v>
      </c>
      <c r="C482" t="s">
        <v>26</v>
      </c>
      <c r="D482" t="s">
        <v>27</v>
      </c>
      <c r="E482">
        <v>85000</v>
      </c>
      <c r="F482" t="s">
        <v>28</v>
      </c>
      <c r="G482">
        <v>85000</v>
      </c>
      <c r="H482" t="s">
        <v>29</v>
      </c>
      <c r="I482">
        <v>0</v>
      </c>
      <c r="J482" t="s">
        <v>29</v>
      </c>
      <c r="K482" t="s">
        <v>30</v>
      </c>
      <c r="L482" s="18">
        <f>_xlfn.PERCENTRANK.INC($G$2:$G$710,G482)</f>
        <v>0.317</v>
      </c>
    </row>
    <row r="483" spans="1:12" x14ac:dyDescent="0.35">
      <c r="A483">
        <v>2022</v>
      </c>
      <c r="B483" t="s">
        <v>31</v>
      </c>
      <c r="C483" t="s">
        <v>26</v>
      </c>
      <c r="D483" t="s">
        <v>27</v>
      </c>
      <c r="E483">
        <v>85000</v>
      </c>
      <c r="F483" t="s">
        <v>28</v>
      </c>
      <c r="G483">
        <v>85000</v>
      </c>
      <c r="H483" t="s">
        <v>29</v>
      </c>
      <c r="I483">
        <v>0</v>
      </c>
      <c r="J483" t="s">
        <v>29</v>
      </c>
      <c r="K483" t="s">
        <v>30</v>
      </c>
      <c r="L483" s="18">
        <f>_xlfn.PERCENTRANK.INC($G$2:$G$710,G483)</f>
        <v>0.317</v>
      </c>
    </row>
    <row r="484" spans="1:12" x14ac:dyDescent="0.35">
      <c r="A484">
        <v>2022</v>
      </c>
      <c r="B484" t="s">
        <v>31</v>
      </c>
      <c r="C484" t="s">
        <v>26</v>
      </c>
      <c r="D484" t="s">
        <v>27</v>
      </c>
      <c r="E484">
        <v>85000</v>
      </c>
      <c r="F484" t="s">
        <v>28</v>
      </c>
      <c r="G484">
        <v>85000</v>
      </c>
      <c r="H484" t="s">
        <v>43</v>
      </c>
      <c r="I484">
        <v>0</v>
      </c>
      <c r="J484" t="s">
        <v>43</v>
      </c>
      <c r="K484" t="s">
        <v>30</v>
      </c>
      <c r="L484" s="18">
        <f>_xlfn.PERCENTRANK.INC($G$2:$G$710,G484)</f>
        <v>0.317</v>
      </c>
    </row>
    <row r="485" spans="1:12" x14ac:dyDescent="0.35">
      <c r="A485">
        <v>2020</v>
      </c>
      <c r="B485" t="s">
        <v>31</v>
      </c>
      <c r="C485" t="s">
        <v>26</v>
      </c>
      <c r="D485" t="s">
        <v>27</v>
      </c>
      <c r="E485">
        <v>85000</v>
      </c>
      <c r="F485" t="s">
        <v>28</v>
      </c>
      <c r="G485">
        <v>85000</v>
      </c>
      <c r="H485" t="s">
        <v>29</v>
      </c>
      <c r="I485">
        <v>100</v>
      </c>
      <c r="J485" t="s">
        <v>29</v>
      </c>
      <c r="K485" t="s">
        <v>35</v>
      </c>
      <c r="L485" s="18">
        <f>_xlfn.PERCENTRANK.INC($G$2:$G$710,G485)</f>
        <v>0.317</v>
      </c>
    </row>
    <row r="486" spans="1:12" x14ac:dyDescent="0.35">
      <c r="A486">
        <v>2022</v>
      </c>
      <c r="B486" t="s">
        <v>25</v>
      </c>
      <c r="C486" t="s">
        <v>26</v>
      </c>
      <c r="D486" t="s">
        <v>27</v>
      </c>
      <c r="E486">
        <v>84900</v>
      </c>
      <c r="F486" t="s">
        <v>28</v>
      </c>
      <c r="G486">
        <v>84900</v>
      </c>
      <c r="H486" t="s">
        <v>29</v>
      </c>
      <c r="I486">
        <v>100</v>
      </c>
      <c r="J486" t="s">
        <v>29</v>
      </c>
      <c r="K486" t="s">
        <v>30</v>
      </c>
      <c r="L486" s="18">
        <f>_xlfn.PERCENTRANK.INC($G$2:$G$710,G486)</f>
        <v>0.316</v>
      </c>
    </row>
    <row r="487" spans="1:12" x14ac:dyDescent="0.35">
      <c r="A487">
        <v>2023</v>
      </c>
      <c r="B487" t="s">
        <v>31</v>
      </c>
      <c r="C487" t="s">
        <v>26</v>
      </c>
      <c r="D487" t="s">
        <v>27</v>
      </c>
      <c r="E487">
        <v>83500</v>
      </c>
      <c r="F487" t="s">
        <v>28</v>
      </c>
      <c r="G487">
        <v>83500</v>
      </c>
      <c r="H487" t="s">
        <v>29</v>
      </c>
      <c r="I487">
        <v>100</v>
      </c>
      <c r="J487" t="s">
        <v>29</v>
      </c>
      <c r="K487" t="s">
        <v>30</v>
      </c>
      <c r="L487" s="18">
        <f>_xlfn.PERCENTRANK.INC($G$2:$G$710,G487)</f>
        <v>0.314</v>
      </c>
    </row>
    <row r="488" spans="1:12" x14ac:dyDescent="0.35">
      <c r="A488">
        <v>2023</v>
      </c>
      <c r="B488" t="s">
        <v>25</v>
      </c>
      <c r="C488" t="s">
        <v>26</v>
      </c>
      <c r="D488" t="s">
        <v>27</v>
      </c>
      <c r="E488">
        <v>81666</v>
      </c>
      <c r="F488" t="s">
        <v>28</v>
      </c>
      <c r="G488">
        <v>81666</v>
      </c>
      <c r="H488" t="s">
        <v>29</v>
      </c>
      <c r="I488">
        <v>100</v>
      </c>
      <c r="J488" t="s">
        <v>29</v>
      </c>
      <c r="K488" t="s">
        <v>30</v>
      </c>
      <c r="L488" s="18">
        <f>_xlfn.PERCENTRANK.INC($G$2:$G$710,G488)</f>
        <v>0.30199999999999999</v>
      </c>
    </row>
    <row r="489" spans="1:12" x14ac:dyDescent="0.35">
      <c r="A489">
        <v>2023</v>
      </c>
      <c r="B489" t="s">
        <v>25</v>
      </c>
      <c r="C489" t="s">
        <v>26</v>
      </c>
      <c r="D489" t="s">
        <v>27</v>
      </c>
      <c r="E489">
        <v>81666</v>
      </c>
      <c r="F489" t="s">
        <v>28</v>
      </c>
      <c r="G489">
        <v>81666</v>
      </c>
      <c r="H489" t="s">
        <v>29</v>
      </c>
      <c r="I489">
        <v>100</v>
      </c>
      <c r="J489" t="s">
        <v>29</v>
      </c>
      <c r="K489" t="s">
        <v>30</v>
      </c>
      <c r="L489" s="18">
        <f>_xlfn.PERCENTRANK.INC($G$2:$G$710,G489)</f>
        <v>0.30199999999999999</v>
      </c>
    </row>
    <row r="490" spans="1:12" x14ac:dyDescent="0.35">
      <c r="A490">
        <v>2022</v>
      </c>
      <c r="B490" t="s">
        <v>25</v>
      </c>
      <c r="C490" t="s">
        <v>26</v>
      </c>
      <c r="D490" t="s">
        <v>27</v>
      </c>
      <c r="E490">
        <v>81666</v>
      </c>
      <c r="F490" t="s">
        <v>28</v>
      </c>
      <c r="G490">
        <v>81666</v>
      </c>
      <c r="H490" t="s">
        <v>29</v>
      </c>
      <c r="I490">
        <v>100</v>
      </c>
      <c r="J490" t="s">
        <v>29</v>
      </c>
      <c r="K490" t="s">
        <v>30</v>
      </c>
      <c r="L490" s="18">
        <f>_xlfn.PERCENTRANK.INC($G$2:$G$710,G490)</f>
        <v>0.30199999999999999</v>
      </c>
    </row>
    <row r="491" spans="1:12" x14ac:dyDescent="0.35">
      <c r="A491">
        <v>2022</v>
      </c>
      <c r="B491" t="s">
        <v>25</v>
      </c>
      <c r="C491" t="s">
        <v>26</v>
      </c>
      <c r="D491" t="s">
        <v>27</v>
      </c>
      <c r="E491">
        <v>81666</v>
      </c>
      <c r="F491" t="s">
        <v>28</v>
      </c>
      <c r="G491">
        <v>81666</v>
      </c>
      <c r="H491" t="s">
        <v>29</v>
      </c>
      <c r="I491">
        <v>100</v>
      </c>
      <c r="J491" t="s">
        <v>29</v>
      </c>
      <c r="K491" t="s">
        <v>30</v>
      </c>
      <c r="L491" s="18">
        <f>_xlfn.PERCENTRANK.INC($G$2:$G$710,G491)</f>
        <v>0.30199999999999999</v>
      </c>
    </row>
    <row r="492" spans="1:12" x14ac:dyDescent="0.35">
      <c r="A492">
        <v>2022</v>
      </c>
      <c r="B492" t="s">
        <v>25</v>
      </c>
      <c r="C492" t="s">
        <v>26</v>
      </c>
      <c r="D492" t="s">
        <v>27</v>
      </c>
      <c r="E492">
        <v>81666</v>
      </c>
      <c r="F492" t="s">
        <v>28</v>
      </c>
      <c r="G492">
        <v>81666</v>
      </c>
      <c r="H492" t="s">
        <v>29</v>
      </c>
      <c r="I492">
        <v>100</v>
      </c>
      <c r="J492" t="s">
        <v>29</v>
      </c>
      <c r="K492" t="s">
        <v>30</v>
      </c>
      <c r="L492" s="18">
        <f>_xlfn.PERCENTRANK.INC($G$2:$G$710,G492)</f>
        <v>0.30199999999999999</v>
      </c>
    </row>
    <row r="493" spans="1:12" x14ac:dyDescent="0.35">
      <c r="A493">
        <v>2022</v>
      </c>
      <c r="B493" t="s">
        <v>25</v>
      </c>
      <c r="C493" t="s">
        <v>26</v>
      </c>
      <c r="D493" t="s">
        <v>27</v>
      </c>
      <c r="E493">
        <v>81666</v>
      </c>
      <c r="F493" t="s">
        <v>28</v>
      </c>
      <c r="G493">
        <v>81666</v>
      </c>
      <c r="H493" t="s">
        <v>29</v>
      </c>
      <c r="I493">
        <v>100</v>
      </c>
      <c r="J493" t="s">
        <v>29</v>
      </c>
      <c r="K493" t="s">
        <v>30</v>
      </c>
      <c r="L493" s="18">
        <f>_xlfn.PERCENTRANK.INC($G$2:$G$710,G493)</f>
        <v>0.30199999999999999</v>
      </c>
    </row>
    <row r="494" spans="1:12" x14ac:dyDescent="0.35">
      <c r="A494">
        <v>2022</v>
      </c>
      <c r="B494" t="s">
        <v>25</v>
      </c>
      <c r="C494" t="s">
        <v>26</v>
      </c>
      <c r="D494" t="s">
        <v>27</v>
      </c>
      <c r="E494">
        <v>81666</v>
      </c>
      <c r="F494" t="s">
        <v>28</v>
      </c>
      <c r="G494">
        <v>81666</v>
      </c>
      <c r="H494" t="s">
        <v>29</v>
      </c>
      <c r="I494">
        <v>100</v>
      </c>
      <c r="J494" t="s">
        <v>29</v>
      </c>
      <c r="K494" t="s">
        <v>30</v>
      </c>
      <c r="L494" s="18">
        <f>_xlfn.PERCENTRANK.INC($G$2:$G$710,G494)</f>
        <v>0.30199999999999999</v>
      </c>
    </row>
    <row r="495" spans="1:12" x14ac:dyDescent="0.35">
      <c r="A495">
        <v>2022</v>
      </c>
      <c r="B495" t="s">
        <v>25</v>
      </c>
      <c r="C495" t="s">
        <v>26</v>
      </c>
      <c r="D495" t="s">
        <v>27</v>
      </c>
      <c r="E495">
        <v>81666</v>
      </c>
      <c r="F495" t="s">
        <v>28</v>
      </c>
      <c r="G495">
        <v>81666</v>
      </c>
      <c r="H495" t="s">
        <v>29</v>
      </c>
      <c r="I495">
        <v>0</v>
      </c>
      <c r="J495" t="s">
        <v>29</v>
      </c>
      <c r="K495" t="s">
        <v>30</v>
      </c>
      <c r="L495" s="18">
        <f>_xlfn.PERCENTRANK.INC($G$2:$G$710,G495)</f>
        <v>0.30199999999999999</v>
      </c>
    </row>
    <row r="496" spans="1:12" x14ac:dyDescent="0.35">
      <c r="A496">
        <v>2022</v>
      </c>
      <c r="B496" t="s">
        <v>25</v>
      </c>
      <c r="C496" t="s">
        <v>26</v>
      </c>
      <c r="D496" t="s">
        <v>27</v>
      </c>
      <c r="E496">
        <v>81666</v>
      </c>
      <c r="F496" t="s">
        <v>28</v>
      </c>
      <c r="G496">
        <v>81666</v>
      </c>
      <c r="H496" t="s">
        <v>29</v>
      </c>
      <c r="I496">
        <v>100</v>
      </c>
      <c r="J496" t="s">
        <v>29</v>
      </c>
      <c r="K496" t="s">
        <v>30</v>
      </c>
      <c r="L496" s="18">
        <f>_xlfn.PERCENTRANK.INC($G$2:$G$710,G496)</f>
        <v>0.30199999999999999</v>
      </c>
    </row>
    <row r="497" spans="1:12" x14ac:dyDescent="0.35">
      <c r="A497">
        <v>2022</v>
      </c>
      <c r="B497" t="s">
        <v>25</v>
      </c>
      <c r="C497" t="s">
        <v>26</v>
      </c>
      <c r="D497" t="s">
        <v>77</v>
      </c>
      <c r="E497">
        <v>81000</v>
      </c>
      <c r="F497" t="s">
        <v>28</v>
      </c>
      <c r="G497">
        <v>81000</v>
      </c>
      <c r="H497" t="s">
        <v>29</v>
      </c>
      <c r="I497">
        <v>100</v>
      </c>
      <c r="J497" t="s">
        <v>29</v>
      </c>
      <c r="K497" t="s">
        <v>30</v>
      </c>
      <c r="L497" s="18">
        <f>_xlfn.PERCENTRANK.INC($G$2:$G$710,G497)</f>
        <v>0.3</v>
      </c>
    </row>
    <row r="498" spans="1:12" x14ac:dyDescent="0.35">
      <c r="A498">
        <v>2023</v>
      </c>
      <c r="B498" t="s">
        <v>25</v>
      </c>
      <c r="C498" t="s">
        <v>26</v>
      </c>
      <c r="D498" t="s">
        <v>33</v>
      </c>
      <c r="E498">
        <v>80000</v>
      </c>
      <c r="F498" t="s">
        <v>28</v>
      </c>
      <c r="G498">
        <v>80000</v>
      </c>
      <c r="H498" t="s">
        <v>29</v>
      </c>
      <c r="I498">
        <v>0</v>
      </c>
      <c r="J498" t="s">
        <v>29</v>
      </c>
      <c r="K498" t="s">
        <v>30</v>
      </c>
      <c r="L498" s="18">
        <f>_xlfn.PERCENTRANK.INC($G$2:$G$710,G498)</f>
        <v>0.27200000000000002</v>
      </c>
    </row>
    <row r="499" spans="1:12" x14ac:dyDescent="0.35">
      <c r="A499">
        <v>2023</v>
      </c>
      <c r="B499" t="s">
        <v>25</v>
      </c>
      <c r="C499" t="s">
        <v>26</v>
      </c>
      <c r="D499" t="s">
        <v>27</v>
      </c>
      <c r="E499">
        <v>80000</v>
      </c>
      <c r="F499" t="s">
        <v>28</v>
      </c>
      <c r="G499">
        <v>80000</v>
      </c>
      <c r="H499" t="s">
        <v>29</v>
      </c>
      <c r="I499">
        <v>0</v>
      </c>
      <c r="J499" t="s">
        <v>29</v>
      </c>
      <c r="K499" t="s">
        <v>30</v>
      </c>
      <c r="L499" s="18">
        <f>_xlfn.PERCENTRANK.INC($G$2:$G$710,G499)</f>
        <v>0.27200000000000002</v>
      </c>
    </row>
    <row r="500" spans="1:12" x14ac:dyDescent="0.35">
      <c r="A500">
        <v>2023</v>
      </c>
      <c r="B500" t="s">
        <v>25</v>
      </c>
      <c r="C500" t="s">
        <v>26</v>
      </c>
      <c r="D500" t="s">
        <v>33</v>
      </c>
      <c r="E500">
        <v>80000</v>
      </c>
      <c r="F500" t="s">
        <v>28</v>
      </c>
      <c r="G500">
        <v>80000</v>
      </c>
      <c r="H500" t="s">
        <v>29</v>
      </c>
      <c r="I500">
        <v>0</v>
      </c>
      <c r="J500" t="s">
        <v>29</v>
      </c>
      <c r="K500" t="s">
        <v>30</v>
      </c>
      <c r="L500" s="18">
        <f>_xlfn.PERCENTRANK.INC($G$2:$G$710,G500)</f>
        <v>0.27200000000000002</v>
      </c>
    </row>
    <row r="501" spans="1:12" x14ac:dyDescent="0.35">
      <c r="A501">
        <v>2023</v>
      </c>
      <c r="B501" t="s">
        <v>25</v>
      </c>
      <c r="C501" t="s">
        <v>26</v>
      </c>
      <c r="D501" t="s">
        <v>27</v>
      </c>
      <c r="E501">
        <v>80000</v>
      </c>
      <c r="F501" t="s">
        <v>28</v>
      </c>
      <c r="G501">
        <v>80000</v>
      </c>
      <c r="H501" t="s">
        <v>29</v>
      </c>
      <c r="I501">
        <v>0</v>
      </c>
      <c r="J501" t="s">
        <v>29</v>
      </c>
      <c r="K501" t="s">
        <v>30</v>
      </c>
      <c r="L501" s="18">
        <f>_xlfn.PERCENTRANK.INC($G$2:$G$710,G501)</f>
        <v>0.27200000000000002</v>
      </c>
    </row>
    <row r="502" spans="1:12" x14ac:dyDescent="0.35">
      <c r="A502">
        <v>2023</v>
      </c>
      <c r="B502" t="s">
        <v>25</v>
      </c>
      <c r="C502" t="s">
        <v>26</v>
      </c>
      <c r="D502" t="s">
        <v>27</v>
      </c>
      <c r="E502">
        <v>80000</v>
      </c>
      <c r="F502" t="s">
        <v>28</v>
      </c>
      <c r="G502">
        <v>80000</v>
      </c>
      <c r="H502" t="s">
        <v>29</v>
      </c>
      <c r="I502">
        <v>100</v>
      </c>
      <c r="J502" t="s">
        <v>29</v>
      </c>
      <c r="K502" t="s">
        <v>30</v>
      </c>
      <c r="L502" s="18">
        <f>_xlfn.PERCENTRANK.INC($G$2:$G$710,G502)</f>
        <v>0.27200000000000002</v>
      </c>
    </row>
    <row r="503" spans="1:12" x14ac:dyDescent="0.35">
      <c r="A503">
        <v>2023</v>
      </c>
      <c r="B503" t="s">
        <v>25</v>
      </c>
      <c r="C503" t="s">
        <v>26</v>
      </c>
      <c r="D503" t="s">
        <v>27</v>
      </c>
      <c r="E503">
        <v>80000</v>
      </c>
      <c r="F503" t="s">
        <v>28</v>
      </c>
      <c r="G503">
        <v>80000</v>
      </c>
      <c r="H503" t="s">
        <v>29</v>
      </c>
      <c r="I503">
        <v>100</v>
      </c>
      <c r="J503" t="s">
        <v>29</v>
      </c>
      <c r="K503" t="s">
        <v>30</v>
      </c>
      <c r="L503" s="18">
        <f>_xlfn.PERCENTRANK.INC($G$2:$G$710,G503)</f>
        <v>0.27200000000000002</v>
      </c>
    </row>
    <row r="504" spans="1:12" x14ac:dyDescent="0.35">
      <c r="A504">
        <v>2023</v>
      </c>
      <c r="B504" t="s">
        <v>25</v>
      </c>
      <c r="C504" t="s">
        <v>26</v>
      </c>
      <c r="D504" t="s">
        <v>27</v>
      </c>
      <c r="E504">
        <v>80000</v>
      </c>
      <c r="F504" t="s">
        <v>28</v>
      </c>
      <c r="G504">
        <v>80000</v>
      </c>
      <c r="H504" t="s">
        <v>29</v>
      </c>
      <c r="I504">
        <v>100</v>
      </c>
      <c r="J504" t="s">
        <v>29</v>
      </c>
      <c r="K504" t="s">
        <v>54</v>
      </c>
      <c r="L504" s="18">
        <f>_xlfn.PERCENTRANK.INC($G$2:$G$710,G504)</f>
        <v>0.27200000000000002</v>
      </c>
    </row>
    <row r="505" spans="1:12" x14ac:dyDescent="0.35">
      <c r="A505">
        <v>2023</v>
      </c>
      <c r="B505" t="s">
        <v>31</v>
      </c>
      <c r="C505" t="s">
        <v>26</v>
      </c>
      <c r="D505" t="s">
        <v>27</v>
      </c>
      <c r="E505">
        <v>80000</v>
      </c>
      <c r="F505" t="s">
        <v>28</v>
      </c>
      <c r="G505">
        <v>80000</v>
      </c>
      <c r="H505" t="s">
        <v>29</v>
      </c>
      <c r="I505">
        <v>0</v>
      </c>
      <c r="J505" t="s">
        <v>29</v>
      </c>
      <c r="K505" t="s">
        <v>30</v>
      </c>
      <c r="L505" s="18">
        <f>_xlfn.PERCENTRANK.INC($G$2:$G$710,G505)</f>
        <v>0.27200000000000002</v>
      </c>
    </row>
    <row r="506" spans="1:12" x14ac:dyDescent="0.35">
      <c r="A506">
        <v>2023</v>
      </c>
      <c r="B506" t="s">
        <v>25</v>
      </c>
      <c r="C506" t="s">
        <v>26</v>
      </c>
      <c r="D506" t="s">
        <v>27</v>
      </c>
      <c r="E506">
        <v>80000</v>
      </c>
      <c r="F506" t="s">
        <v>28</v>
      </c>
      <c r="G506">
        <v>80000</v>
      </c>
      <c r="H506" t="s">
        <v>29</v>
      </c>
      <c r="I506">
        <v>0</v>
      </c>
      <c r="J506" t="s">
        <v>29</v>
      </c>
      <c r="K506" t="s">
        <v>30</v>
      </c>
      <c r="L506" s="18">
        <f>_xlfn.PERCENTRANK.INC($G$2:$G$710,G506)</f>
        <v>0.27200000000000002</v>
      </c>
    </row>
    <row r="507" spans="1:12" x14ac:dyDescent="0.35">
      <c r="A507">
        <v>2023</v>
      </c>
      <c r="B507" t="s">
        <v>31</v>
      </c>
      <c r="C507" t="s">
        <v>26</v>
      </c>
      <c r="D507" t="s">
        <v>27</v>
      </c>
      <c r="E507">
        <v>80000</v>
      </c>
      <c r="F507" t="s">
        <v>28</v>
      </c>
      <c r="G507">
        <v>80000</v>
      </c>
      <c r="H507" t="s">
        <v>29</v>
      </c>
      <c r="I507">
        <v>0</v>
      </c>
      <c r="J507" t="s">
        <v>29</v>
      </c>
      <c r="K507" t="s">
        <v>30</v>
      </c>
      <c r="L507" s="18">
        <f>_xlfn.PERCENTRANK.INC($G$2:$G$710,G507)</f>
        <v>0.27200000000000002</v>
      </c>
    </row>
    <row r="508" spans="1:12" x14ac:dyDescent="0.35">
      <c r="A508">
        <v>2023</v>
      </c>
      <c r="B508" t="s">
        <v>31</v>
      </c>
      <c r="C508" t="s">
        <v>26</v>
      </c>
      <c r="D508" t="s">
        <v>27</v>
      </c>
      <c r="E508">
        <v>80000</v>
      </c>
      <c r="F508" t="s">
        <v>28</v>
      </c>
      <c r="G508">
        <v>80000</v>
      </c>
      <c r="H508" t="s">
        <v>29</v>
      </c>
      <c r="I508">
        <v>0</v>
      </c>
      <c r="J508" t="s">
        <v>29</v>
      </c>
      <c r="K508" t="s">
        <v>30</v>
      </c>
      <c r="L508" s="18">
        <f>_xlfn.PERCENTRANK.INC($G$2:$G$710,G508)</f>
        <v>0.27200000000000002</v>
      </c>
    </row>
    <row r="509" spans="1:12" x14ac:dyDescent="0.35">
      <c r="A509">
        <v>2023</v>
      </c>
      <c r="B509" t="s">
        <v>31</v>
      </c>
      <c r="C509" t="s">
        <v>26</v>
      </c>
      <c r="D509" t="s">
        <v>27</v>
      </c>
      <c r="E509">
        <v>80000</v>
      </c>
      <c r="F509" t="s">
        <v>28</v>
      </c>
      <c r="G509">
        <v>80000</v>
      </c>
      <c r="H509" t="s">
        <v>29</v>
      </c>
      <c r="I509">
        <v>0</v>
      </c>
      <c r="J509" t="s">
        <v>29</v>
      </c>
      <c r="K509" t="s">
        <v>30</v>
      </c>
      <c r="L509" s="18">
        <f>_xlfn.PERCENTRANK.INC($G$2:$G$710,G509)</f>
        <v>0.27200000000000002</v>
      </c>
    </row>
    <row r="510" spans="1:12" x14ac:dyDescent="0.35">
      <c r="A510">
        <v>2023</v>
      </c>
      <c r="B510" t="s">
        <v>25</v>
      </c>
      <c r="C510" t="s">
        <v>26</v>
      </c>
      <c r="D510" t="s">
        <v>27</v>
      </c>
      <c r="E510">
        <v>80000</v>
      </c>
      <c r="F510" t="s">
        <v>28</v>
      </c>
      <c r="G510">
        <v>80000</v>
      </c>
      <c r="H510" t="s">
        <v>29</v>
      </c>
      <c r="I510">
        <v>100</v>
      </c>
      <c r="J510" t="s">
        <v>29</v>
      </c>
      <c r="K510" t="s">
        <v>30</v>
      </c>
      <c r="L510" s="18">
        <f>_xlfn.PERCENTRANK.INC($G$2:$G$710,G510)</f>
        <v>0.27200000000000002</v>
      </c>
    </row>
    <row r="511" spans="1:12" x14ac:dyDescent="0.35">
      <c r="A511">
        <v>2022</v>
      </c>
      <c r="B511" t="s">
        <v>31</v>
      </c>
      <c r="C511" t="s">
        <v>26</v>
      </c>
      <c r="D511" t="s">
        <v>27</v>
      </c>
      <c r="E511">
        <v>80000</v>
      </c>
      <c r="F511" t="s">
        <v>28</v>
      </c>
      <c r="G511">
        <v>80000</v>
      </c>
      <c r="H511" t="s">
        <v>29</v>
      </c>
      <c r="I511">
        <v>100</v>
      </c>
      <c r="J511" t="s">
        <v>29</v>
      </c>
      <c r="K511" t="s">
        <v>35</v>
      </c>
      <c r="L511" s="18">
        <f>_xlfn.PERCENTRANK.INC($G$2:$G$710,G511)</f>
        <v>0.27200000000000002</v>
      </c>
    </row>
    <row r="512" spans="1:12" x14ac:dyDescent="0.35">
      <c r="A512">
        <v>2022</v>
      </c>
      <c r="B512" t="s">
        <v>25</v>
      </c>
      <c r="C512" t="s">
        <v>26</v>
      </c>
      <c r="D512" t="s">
        <v>27</v>
      </c>
      <c r="E512">
        <v>80000</v>
      </c>
      <c r="F512" t="s">
        <v>28</v>
      </c>
      <c r="G512">
        <v>80000</v>
      </c>
      <c r="H512" t="s">
        <v>29</v>
      </c>
      <c r="I512">
        <v>0</v>
      </c>
      <c r="J512" t="s">
        <v>29</v>
      </c>
      <c r="K512" t="s">
        <v>30</v>
      </c>
      <c r="L512" s="18">
        <f>_xlfn.PERCENTRANK.INC($G$2:$G$710,G512)</f>
        <v>0.27200000000000002</v>
      </c>
    </row>
    <row r="513" spans="1:12" x14ac:dyDescent="0.35">
      <c r="A513">
        <v>2022</v>
      </c>
      <c r="B513" t="s">
        <v>31</v>
      </c>
      <c r="C513" t="s">
        <v>26</v>
      </c>
      <c r="D513" t="s">
        <v>27</v>
      </c>
      <c r="E513">
        <v>80000</v>
      </c>
      <c r="F513" t="s">
        <v>28</v>
      </c>
      <c r="G513">
        <v>80000</v>
      </c>
      <c r="H513" t="s">
        <v>29</v>
      </c>
      <c r="I513">
        <v>0</v>
      </c>
      <c r="J513" t="s">
        <v>29</v>
      </c>
      <c r="K513" t="s">
        <v>30</v>
      </c>
      <c r="L513" s="18">
        <f>_xlfn.PERCENTRANK.INC($G$2:$G$710,G513)</f>
        <v>0.27200000000000002</v>
      </c>
    </row>
    <row r="514" spans="1:12" x14ac:dyDescent="0.35">
      <c r="A514">
        <v>2022</v>
      </c>
      <c r="B514" t="s">
        <v>25</v>
      </c>
      <c r="C514" t="s">
        <v>26</v>
      </c>
      <c r="D514" t="s">
        <v>27</v>
      </c>
      <c r="E514">
        <v>80000</v>
      </c>
      <c r="F514" t="s">
        <v>28</v>
      </c>
      <c r="G514">
        <v>80000</v>
      </c>
      <c r="H514" t="s">
        <v>29</v>
      </c>
      <c r="I514">
        <v>100</v>
      </c>
      <c r="J514" t="s">
        <v>29</v>
      </c>
      <c r="K514" t="s">
        <v>30</v>
      </c>
      <c r="L514" s="18">
        <f>_xlfn.PERCENTRANK.INC($G$2:$G$710,G514)</f>
        <v>0.27200000000000002</v>
      </c>
    </row>
    <row r="515" spans="1:12" x14ac:dyDescent="0.35">
      <c r="A515">
        <v>2021</v>
      </c>
      <c r="B515" t="s">
        <v>25</v>
      </c>
      <c r="C515" t="s">
        <v>26</v>
      </c>
      <c r="D515" t="s">
        <v>27</v>
      </c>
      <c r="E515">
        <v>80000</v>
      </c>
      <c r="F515" t="s">
        <v>28</v>
      </c>
      <c r="G515">
        <v>80000</v>
      </c>
      <c r="H515" t="s">
        <v>88</v>
      </c>
      <c r="I515">
        <v>100</v>
      </c>
      <c r="J515" t="s">
        <v>29</v>
      </c>
      <c r="K515" t="s">
        <v>54</v>
      </c>
      <c r="L515" s="18">
        <f>_xlfn.PERCENTRANK.INC($G$2:$G$710,G515)</f>
        <v>0.27200000000000002</v>
      </c>
    </row>
    <row r="516" spans="1:12" x14ac:dyDescent="0.35">
      <c r="A516">
        <v>2021</v>
      </c>
      <c r="B516" t="s">
        <v>32</v>
      </c>
      <c r="C516" t="s">
        <v>26</v>
      </c>
      <c r="D516" t="s">
        <v>27</v>
      </c>
      <c r="E516">
        <v>80000</v>
      </c>
      <c r="F516" t="s">
        <v>28</v>
      </c>
      <c r="G516">
        <v>80000</v>
      </c>
      <c r="H516" t="s">
        <v>29</v>
      </c>
      <c r="I516">
        <v>100</v>
      </c>
      <c r="J516" t="s">
        <v>29</v>
      </c>
      <c r="K516" t="s">
        <v>30</v>
      </c>
      <c r="L516" s="18">
        <f>_xlfn.PERCENTRANK.INC($G$2:$G$710,G516)</f>
        <v>0.27200000000000002</v>
      </c>
    </row>
    <row r="517" spans="1:12" x14ac:dyDescent="0.35">
      <c r="A517">
        <v>2021</v>
      </c>
      <c r="B517" t="s">
        <v>31</v>
      </c>
      <c r="C517" t="s">
        <v>26</v>
      </c>
      <c r="D517" t="s">
        <v>27</v>
      </c>
      <c r="E517">
        <v>80000</v>
      </c>
      <c r="F517" t="s">
        <v>28</v>
      </c>
      <c r="G517">
        <v>80000</v>
      </c>
      <c r="H517" t="s">
        <v>29</v>
      </c>
      <c r="I517">
        <v>100</v>
      </c>
      <c r="J517" t="s">
        <v>29</v>
      </c>
      <c r="K517" t="s">
        <v>35</v>
      </c>
      <c r="L517" s="18">
        <f>_xlfn.PERCENTRANK.INC($G$2:$G$710,G517)</f>
        <v>0.27200000000000002</v>
      </c>
    </row>
    <row r="518" spans="1:12" x14ac:dyDescent="0.35">
      <c r="A518">
        <v>2023</v>
      </c>
      <c r="B518" t="s">
        <v>31</v>
      </c>
      <c r="C518" t="s">
        <v>26</v>
      </c>
      <c r="D518" t="s">
        <v>27</v>
      </c>
      <c r="E518">
        <v>79000</v>
      </c>
      <c r="F518" t="s">
        <v>28</v>
      </c>
      <c r="G518">
        <v>79000</v>
      </c>
      <c r="H518" t="s">
        <v>29</v>
      </c>
      <c r="I518">
        <v>0</v>
      </c>
      <c r="J518" t="s">
        <v>29</v>
      </c>
      <c r="K518" t="s">
        <v>30</v>
      </c>
      <c r="L518" s="18">
        <f>_xlfn.PERCENTRANK.INC($G$2:$G$710,G518)</f>
        <v>0.26900000000000002</v>
      </c>
    </row>
    <row r="519" spans="1:12" x14ac:dyDescent="0.35">
      <c r="A519">
        <v>2022</v>
      </c>
      <c r="B519" t="s">
        <v>31</v>
      </c>
      <c r="C519" t="s">
        <v>26</v>
      </c>
      <c r="D519" t="s">
        <v>27</v>
      </c>
      <c r="E519">
        <v>79000</v>
      </c>
      <c r="F519" t="s">
        <v>28</v>
      </c>
      <c r="G519">
        <v>79000</v>
      </c>
      <c r="H519" t="s">
        <v>29</v>
      </c>
      <c r="I519">
        <v>0</v>
      </c>
      <c r="J519" t="s">
        <v>29</v>
      </c>
      <c r="K519" t="s">
        <v>30</v>
      </c>
      <c r="L519" s="18">
        <f>_xlfn.PERCENTRANK.INC($G$2:$G$710,G519)</f>
        <v>0.26900000000000002</v>
      </c>
    </row>
    <row r="520" spans="1:12" x14ac:dyDescent="0.35">
      <c r="A520">
        <v>2023</v>
      </c>
      <c r="B520" t="s">
        <v>31</v>
      </c>
      <c r="C520" t="s">
        <v>26</v>
      </c>
      <c r="D520" t="s">
        <v>27</v>
      </c>
      <c r="E520">
        <v>65000</v>
      </c>
      <c r="F520" t="s">
        <v>38</v>
      </c>
      <c r="G520">
        <v>78990</v>
      </c>
      <c r="H520" t="s">
        <v>39</v>
      </c>
      <c r="I520">
        <v>100</v>
      </c>
      <c r="J520" t="s">
        <v>39</v>
      </c>
      <c r="K520" t="s">
        <v>30</v>
      </c>
      <c r="L520" s="18">
        <f>_xlfn.PERCENTRANK.INC($G$2:$G$710,G520)</f>
        <v>0.26600000000000001</v>
      </c>
    </row>
    <row r="521" spans="1:12" x14ac:dyDescent="0.35">
      <c r="A521">
        <v>2023</v>
      </c>
      <c r="B521" t="s">
        <v>31</v>
      </c>
      <c r="C521" t="s">
        <v>26</v>
      </c>
      <c r="D521" t="s">
        <v>27</v>
      </c>
      <c r="E521">
        <v>65000</v>
      </c>
      <c r="F521" t="s">
        <v>38</v>
      </c>
      <c r="G521">
        <v>78990</v>
      </c>
      <c r="H521" t="s">
        <v>39</v>
      </c>
      <c r="I521">
        <v>0</v>
      </c>
      <c r="J521" t="s">
        <v>39</v>
      </c>
      <c r="K521" t="s">
        <v>30</v>
      </c>
      <c r="L521" s="18">
        <f>_xlfn.PERCENTRANK.INC($G$2:$G$710,G521)</f>
        <v>0.26600000000000001</v>
      </c>
    </row>
    <row r="522" spans="1:12" x14ac:dyDescent="0.35">
      <c r="A522">
        <v>2022</v>
      </c>
      <c r="B522" t="s">
        <v>31</v>
      </c>
      <c r="C522" t="s">
        <v>26</v>
      </c>
      <c r="D522" t="s">
        <v>51</v>
      </c>
      <c r="E522">
        <v>78000</v>
      </c>
      <c r="F522" t="s">
        <v>28</v>
      </c>
      <c r="G522">
        <v>78000</v>
      </c>
      <c r="H522" t="s">
        <v>56</v>
      </c>
      <c r="I522">
        <v>100</v>
      </c>
      <c r="J522" t="s">
        <v>56</v>
      </c>
      <c r="K522" t="s">
        <v>30</v>
      </c>
      <c r="L522" s="18">
        <f>_xlfn.PERCENTRANK.INC($G$2:$G$710,G522)</f>
        <v>0.26500000000000001</v>
      </c>
    </row>
    <row r="523" spans="1:12" x14ac:dyDescent="0.35">
      <c r="A523">
        <v>2022</v>
      </c>
      <c r="B523" t="s">
        <v>32</v>
      </c>
      <c r="C523" t="s">
        <v>26</v>
      </c>
      <c r="D523" t="s">
        <v>51</v>
      </c>
      <c r="E523">
        <v>76000</v>
      </c>
      <c r="F523" t="s">
        <v>28</v>
      </c>
      <c r="G523">
        <v>76000</v>
      </c>
      <c r="H523" t="s">
        <v>29</v>
      </c>
      <c r="I523">
        <v>50</v>
      </c>
      <c r="J523" t="s">
        <v>29</v>
      </c>
      <c r="K523" t="s">
        <v>35</v>
      </c>
      <c r="L523" s="18">
        <f>_xlfn.PERCENTRANK.INC($G$2:$G$710,G523)</f>
        <v>0.26400000000000001</v>
      </c>
    </row>
    <row r="524" spans="1:12" x14ac:dyDescent="0.35">
      <c r="A524">
        <v>2023</v>
      </c>
      <c r="B524" t="s">
        <v>32</v>
      </c>
      <c r="C524" t="s">
        <v>26</v>
      </c>
      <c r="D524" t="s">
        <v>27</v>
      </c>
      <c r="E524">
        <v>75000</v>
      </c>
      <c r="F524" t="s">
        <v>28</v>
      </c>
      <c r="G524">
        <v>75000</v>
      </c>
      <c r="H524" t="s">
        <v>29</v>
      </c>
      <c r="I524">
        <v>0</v>
      </c>
      <c r="J524" t="s">
        <v>29</v>
      </c>
      <c r="K524" t="s">
        <v>30</v>
      </c>
      <c r="L524" s="18">
        <f>_xlfn.PERCENTRANK.INC($G$2:$G$710,G524)</f>
        <v>0.23499999999999999</v>
      </c>
    </row>
    <row r="525" spans="1:12" x14ac:dyDescent="0.35">
      <c r="A525">
        <v>2023</v>
      </c>
      <c r="B525" t="s">
        <v>32</v>
      </c>
      <c r="C525" t="s">
        <v>26</v>
      </c>
      <c r="D525" t="s">
        <v>27</v>
      </c>
      <c r="E525">
        <v>75000</v>
      </c>
      <c r="F525" t="s">
        <v>28</v>
      </c>
      <c r="G525">
        <v>75000</v>
      </c>
      <c r="H525" t="s">
        <v>29</v>
      </c>
      <c r="I525">
        <v>100</v>
      </c>
      <c r="J525" t="s">
        <v>29</v>
      </c>
      <c r="K525" t="s">
        <v>30</v>
      </c>
      <c r="L525" s="18">
        <f>_xlfn.PERCENTRANK.INC($G$2:$G$710,G525)</f>
        <v>0.23499999999999999</v>
      </c>
    </row>
    <row r="526" spans="1:12" x14ac:dyDescent="0.35">
      <c r="A526">
        <v>2023</v>
      </c>
      <c r="B526" t="s">
        <v>25</v>
      </c>
      <c r="C526" t="s">
        <v>26</v>
      </c>
      <c r="D526" t="s">
        <v>27</v>
      </c>
      <c r="E526">
        <v>75000</v>
      </c>
      <c r="F526" t="s">
        <v>28</v>
      </c>
      <c r="G526">
        <v>75000</v>
      </c>
      <c r="H526" t="s">
        <v>29</v>
      </c>
      <c r="I526">
        <v>100</v>
      </c>
      <c r="J526" t="s">
        <v>29</v>
      </c>
      <c r="K526" t="s">
        <v>30</v>
      </c>
      <c r="L526" s="18">
        <f>_xlfn.PERCENTRANK.INC($G$2:$G$710,G526)</f>
        <v>0.23499999999999999</v>
      </c>
    </row>
    <row r="527" spans="1:12" x14ac:dyDescent="0.35">
      <c r="A527">
        <v>2023</v>
      </c>
      <c r="B527" t="s">
        <v>25</v>
      </c>
      <c r="C527" t="s">
        <v>26</v>
      </c>
      <c r="D527" t="s">
        <v>27</v>
      </c>
      <c r="E527">
        <v>75000</v>
      </c>
      <c r="F527" t="s">
        <v>28</v>
      </c>
      <c r="G527">
        <v>75000</v>
      </c>
      <c r="H527" t="s">
        <v>29</v>
      </c>
      <c r="I527">
        <v>100</v>
      </c>
      <c r="J527" t="s">
        <v>29</v>
      </c>
      <c r="K527" t="s">
        <v>30</v>
      </c>
      <c r="L527" s="18">
        <f>_xlfn.PERCENTRANK.INC($G$2:$G$710,G527)</f>
        <v>0.23499999999999999</v>
      </c>
    </row>
    <row r="528" spans="1:12" x14ac:dyDescent="0.35">
      <c r="A528">
        <v>2023</v>
      </c>
      <c r="B528" t="s">
        <v>31</v>
      </c>
      <c r="C528" t="s">
        <v>26</v>
      </c>
      <c r="D528" t="s">
        <v>27</v>
      </c>
      <c r="E528">
        <v>75000</v>
      </c>
      <c r="F528" t="s">
        <v>28</v>
      </c>
      <c r="G528">
        <v>75000</v>
      </c>
      <c r="H528" t="s">
        <v>29</v>
      </c>
      <c r="I528">
        <v>0</v>
      </c>
      <c r="J528" t="s">
        <v>29</v>
      </c>
      <c r="K528" t="s">
        <v>30</v>
      </c>
      <c r="L528" s="18">
        <f>_xlfn.PERCENTRANK.INC($G$2:$G$710,G528)</f>
        <v>0.23499999999999999</v>
      </c>
    </row>
    <row r="529" spans="1:12" x14ac:dyDescent="0.35">
      <c r="A529">
        <v>2023</v>
      </c>
      <c r="B529" t="s">
        <v>32</v>
      </c>
      <c r="C529" t="s">
        <v>26</v>
      </c>
      <c r="D529" t="s">
        <v>27</v>
      </c>
      <c r="E529">
        <v>75000</v>
      </c>
      <c r="F529" t="s">
        <v>28</v>
      </c>
      <c r="G529">
        <v>75000</v>
      </c>
      <c r="H529" t="s">
        <v>29</v>
      </c>
      <c r="I529">
        <v>100</v>
      </c>
      <c r="J529" t="s">
        <v>29</v>
      </c>
      <c r="K529" t="s">
        <v>30</v>
      </c>
      <c r="L529" s="18">
        <f>_xlfn.PERCENTRANK.INC($G$2:$G$710,G529)</f>
        <v>0.23499999999999999</v>
      </c>
    </row>
    <row r="530" spans="1:12" x14ac:dyDescent="0.35">
      <c r="A530">
        <v>2023</v>
      </c>
      <c r="B530" t="s">
        <v>25</v>
      </c>
      <c r="C530" t="s">
        <v>26</v>
      </c>
      <c r="D530" t="s">
        <v>27</v>
      </c>
      <c r="E530">
        <v>75000</v>
      </c>
      <c r="F530" t="s">
        <v>28</v>
      </c>
      <c r="G530">
        <v>75000</v>
      </c>
      <c r="H530" t="s">
        <v>29</v>
      </c>
      <c r="I530">
        <v>100</v>
      </c>
      <c r="J530" t="s">
        <v>29</v>
      </c>
      <c r="K530" t="s">
        <v>30</v>
      </c>
      <c r="L530" s="18">
        <f>_xlfn.PERCENTRANK.INC($G$2:$G$710,G530)</f>
        <v>0.23499999999999999</v>
      </c>
    </row>
    <row r="531" spans="1:12" x14ac:dyDescent="0.35">
      <c r="A531">
        <v>2023</v>
      </c>
      <c r="B531" t="s">
        <v>31</v>
      </c>
      <c r="C531" t="s">
        <v>26</v>
      </c>
      <c r="D531" t="s">
        <v>27</v>
      </c>
      <c r="E531">
        <v>75000</v>
      </c>
      <c r="F531" t="s">
        <v>28</v>
      </c>
      <c r="G531">
        <v>75000</v>
      </c>
      <c r="H531" t="s">
        <v>29</v>
      </c>
      <c r="I531">
        <v>100</v>
      </c>
      <c r="J531" t="s">
        <v>29</v>
      </c>
      <c r="K531" t="s">
        <v>30</v>
      </c>
      <c r="L531" s="18">
        <f>_xlfn.PERCENTRANK.INC($G$2:$G$710,G531)</f>
        <v>0.23499999999999999</v>
      </c>
    </row>
    <row r="532" spans="1:12" x14ac:dyDescent="0.35">
      <c r="A532">
        <v>2023</v>
      </c>
      <c r="B532" t="s">
        <v>32</v>
      </c>
      <c r="C532" t="s">
        <v>26</v>
      </c>
      <c r="D532" t="s">
        <v>27</v>
      </c>
      <c r="E532">
        <v>75000</v>
      </c>
      <c r="F532" t="s">
        <v>28</v>
      </c>
      <c r="G532">
        <v>75000</v>
      </c>
      <c r="H532" t="s">
        <v>29</v>
      </c>
      <c r="I532">
        <v>100</v>
      </c>
      <c r="J532" t="s">
        <v>29</v>
      </c>
      <c r="K532" t="s">
        <v>30</v>
      </c>
      <c r="L532" s="18">
        <f>_xlfn.PERCENTRANK.INC($G$2:$G$710,G532)</f>
        <v>0.23499999999999999</v>
      </c>
    </row>
    <row r="533" spans="1:12" x14ac:dyDescent="0.35">
      <c r="A533">
        <v>2023</v>
      </c>
      <c r="B533" t="s">
        <v>25</v>
      </c>
      <c r="C533" t="s">
        <v>26</v>
      </c>
      <c r="D533" t="s">
        <v>27</v>
      </c>
      <c r="E533">
        <v>75000</v>
      </c>
      <c r="F533" t="s">
        <v>28</v>
      </c>
      <c r="G533">
        <v>75000</v>
      </c>
      <c r="H533" t="s">
        <v>29</v>
      </c>
      <c r="I533">
        <v>100</v>
      </c>
      <c r="J533" t="s">
        <v>29</v>
      </c>
      <c r="K533" t="s">
        <v>30</v>
      </c>
      <c r="L533" s="18">
        <f>_xlfn.PERCENTRANK.INC($G$2:$G$710,G533)</f>
        <v>0.23499999999999999</v>
      </c>
    </row>
    <row r="534" spans="1:12" x14ac:dyDescent="0.35">
      <c r="A534">
        <v>2023</v>
      </c>
      <c r="B534" t="s">
        <v>32</v>
      </c>
      <c r="C534" t="s">
        <v>26</v>
      </c>
      <c r="D534" t="s">
        <v>27</v>
      </c>
      <c r="E534">
        <v>75000</v>
      </c>
      <c r="F534" t="s">
        <v>28</v>
      </c>
      <c r="G534">
        <v>75000</v>
      </c>
      <c r="H534" t="s">
        <v>29</v>
      </c>
      <c r="I534">
        <v>100</v>
      </c>
      <c r="J534" t="s">
        <v>29</v>
      </c>
      <c r="K534" t="s">
        <v>30</v>
      </c>
      <c r="L534" s="18">
        <f>_xlfn.PERCENTRANK.INC($G$2:$G$710,G534)</f>
        <v>0.23499999999999999</v>
      </c>
    </row>
    <row r="535" spans="1:12" x14ac:dyDescent="0.35">
      <c r="A535">
        <v>2023</v>
      </c>
      <c r="B535" t="s">
        <v>25</v>
      </c>
      <c r="C535" t="s">
        <v>26</v>
      </c>
      <c r="D535" t="s">
        <v>27</v>
      </c>
      <c r="E535">
        <v>75000</v>
      </c>
      <c r="F535" t="s">
        <v>28</v>
      </c>
      <c r="G535">
        <v>75000</v>
      </c>
      <c r="H535" t="s">
        <v>29</v>
      </c>
      <c r="I535">
        <v>100</v>
      </c>
      <c r="J535" t="s">
        <v>29</v>
      </c>
      <c r="K535" t="s">
        <v>30</v>
      </c>
      <c r="L535" s="18">
        <f>_xlfn.PERCENTRANK.INC($G$2:$G$710,G535)</f>
        <v>0.23499999999999999</v>
      </c>
    </row>
    <row r="536" spans="1:12" x14ac:dyDescent="0.35">
      <c r="A536">
        <v>2023</v>
      </c>
      <c r="B536" t="s">
        <v>32</v>
      </c>
      <c r="C536" t="s">
        <v>26</v>
      </c>
      <c r="D536" t="s">
        <v>27</v>
      </c>
      <c r="E536">
        <v>75000</v>
      </c>
      <c r="F536" t="s">
        <v>28</v>
      </c>
      <c r="G536">
        <v>75000</v>
      </c>
      <c r="H536" t="s">
        <v>29</v>
      </c>
      <c r="I536">
        <v>100</v>
      </c>
      <c r="J536" t="s">
        <v>29</v>
      </c>
      <c r="K536" t="s">
        <v>30</v>
      </c>
      <c r="L536" s="18">
        <f>_xlfn.PERCENTRANK.INC($G$2:$G$710,G536)</f>
        <v>0.23499999999999999</v>
      </c>
    </row>
    <row r="537" spans="1:12" x14ac:dyDescent="0.35">
      <c r="A537">
        <v>2023</v>
      </c>
      <c r="B537" t="s">
        <v>32</v>
      </c>
      <c r="C537" t="s">
        <v>26</v>
      </c>
      <c r="D537" t="s">
        <v>27</v>
      </c>
      <c r="E537">
        <v>75000</v>
      </c>
      <c r="F537" t="s">
        <v>28</v>
      </c>
      <c r="G537">
        <v>75000</v>
      </c>
      <c r="H537" t="s">
        <v>29</v>
      </c>
      <c r="I537">
        <v>100</v>
      </c>
      <c r="J537" t="s">
        <v>29</v>
      </c>
      <c r="K537" t="s">
        <v>30</v>
      </c>
      <c r="L537" s="18">
        <f>_xlfn.PERCENTRANK.INC($G$2:$G$710,G537)</f>
        <v>0.23499999999999999</v>
      </c>
    </row>
    <row r="538" spans="1:12" x14ac:dyDescent="0.35">
      <c r="A538">
        <v>2022</v>
      </c>
      <c r="B538" t="s">
        <v>31</v>
      </c>
      <c r="C538" t="s">
        <v>26</v>
      </c>
      <c r="D538" t="s">
        <v>27</v>
      </c>
      <c r="E538">
        <v>75000</v>
      </c>
      <c r="F538" t="s">
        <v>28</v>
      </c>
      <c r="G538">
        <v>75000</v>
      </c>
      <c r="H538" t="s">
        <v>29</v>
      </c>
      <c r="I538">
        <v>100</v>
      </c>
      <c r="J538" t="s">
        <v>29</v>
      </c>
      <c r="K538" t="s">
        <v>30</v>
      </c>
      <c r="L538" s="18">
        <f>_xlfn.PERCENTRANK.INC($G$2:$G$710,G538)</f>
        <v>0.23499999999999999</v>
      </c>
    </row>
    <row r="539" spans="1:12" x14ac:dyDescent="0.35">
      <c r="A539">
        <v>2022</v>
      </c>
      <c r="B539" t="s">
        <v>31</v>
      </c>
      <c r="C539" t="s">
        <v>26</v>
      </c>
      <c r="D539" t="s">
        <v>27</v>
      </c>
      <c r="E539">
        <v>75000</v>
      </c>
      <c r="F539" t="s">
        <v>28</v>
      </c>
      <c r="G539">
        <v>75000</v>
      </c>
      <c r="H539" t="s">
        <v>29</v>
      </c>
      <c r="I539">
        <v>100</v>
      </c>
      <c r="J539" t="s">
        <v>29</v>
      </c>
      <c r="K539" t="s">
        <v>30</v>
      </c>
      <c r="L539" s="18">
        <f>_xlfn.PERCENTRANK.INC($G$2:$G$710,G539)</f>
        <v>0.23499999999999999</v>
      </c>
    </row>
    <row r="540" spans="1:12" x14ac:dyDescent="0.35">
      <c r="A540">
        <v>2022</v>
      </c>
      <c r="B540" t="s">
        <v>31</v>
      </c>
      <c r="C540" t="s">
        <v>26</v>
      </c>
      <c r="D540" t="s">
        <v>48</v>
      </c>
      <c r="E540">
        <v>75000</v>
      </c>
      <c r="F540" t="s">
        <v>28</v>
      </c>
      <c r="G540">
        <v>75000</v>
      </c>
      <c r="H540" t="s">
        <v>29</v>
      </c>
      <c r="I540">
        <v>0</v>
      </c>
      <c r="J540" t="s">
        <v>29</v>
      </c>
      <c r="K540" t="s">
        <v>30</v>
      </c>
      <c r="L540" s="18">
        <f>_xlfn.PERCENTRANK.INC($G$2:$G$710,G540)</f>
        <v>0.23499999999999999</v>
      </c>
    </row>
    <row r="541" spans="1:12" x14ac:dyDescent="0.35">
      <c r="A541">
        <v>2022</v>
      </c>
      <c r="B541" t="s">
        <v>31</v>
      </c>
      <c r="C541" t="s">
        <v>26</v>
      </c>
      <c r="D541" t="s">
        <v>27</v>
      </c>
      <c r="E541">
        <v>75000</v>
      </c>
      <c r="F541" t="s">
        <v>28</v>
      </c>
      <c r="G541">
        <v>75000</v>
      </c>
      <c r="H541" t="s">
        <v>43</v>
      </c>
      <c r="I541">
        <v>0</v>
      </c>
      <c r="J541" t="s">
        <v>43</v>
      </c>
      <c r="K541" t="s">
        <v>30</v>
      </c>
      <c r="L541" s="18">
        <f>_xlfn.PERCENTRANK.INC($G$2:$G$710,G541)</f>
        <v>0.23499999999999999</v>
      </c>
    </row>
    <row r="542" spans="1:12" x14ac:dyDescent="0.35">
      <c r="A542">
        <v>2022</v>
      </c>
      <c r="B542" t="s">
        <v>31</v>
      </c>
      <c r="C542" t="s">
        <v>26</v>
      </c>
      <c r="D542" t="s">
        <v>86</v>
      </c>
      <c r="E542">
        <v>75000</v>
      </c>
      <c r="F542" t="s">
        <v>28</v>
      </c>
      <c r="G542">
        <v>75000</v>
      </c>
      <c r="H542" t="s">
        <v>43</v>
      </c>
      <c r="I542">
        <v>100</v>
      </c>
      <c r="J542" t="s">
        <v>43</v>
      </c>
      <c r="K542" t="s">
        <v>54</v>
      </c>
      <c r="L542" s="18">
        <f>_xlfn.PERCENTRANK.INC($G$2:$G$710,G542)</f>
        <v>0.23499999999999999</v>
      </c>
    </row>
    <row r="543" spans="1:12" x14ac:dyDescent="0.35">
      <c r="A543">
        <v>2021</v>
      </c>
      <c r="B543" t="s">
        <v>31</v>
      </c>
      <c r="C543" t="s">
        <v>26</v>
      </c>
      <c r="D543" t="s">
        <v>27</v>
      </c>
      <c r="E543">
        <v>75000</v>
      </c>
      <c r="F543" t="s">
        <v>28</v>
      </c>
      <c r="G543">
        <v>75000</v>
      </c>
      <c r="H543" t="s">
        <v>29</v>
      </c>
      <c r="I543">
        <v>0</v>
      </c>
      <c r="J543" t="s">
        <v>29</v>
      </c>
      <c r="K543" t="s">
        <v>35</v>
      </c>
      <c r="L543" s="18">
        <f>_xlfn.PERCENTRANK.INC($G$2:$G$710,G543)</f>
        <v>0.23499999999999999</v>
      </c>
    </row>
    <row r="544" spans="1:12" x14ac:dyDescent="0.35">
      <c r="A544">
        <v>2023</v>
      </c>
      <c r="B544" t="s">
        <v>25</v>
      </c>
      <c r="C544" t="s">
        <v>26</v>
      </c>
      <c r="D544" t="s">
        <v>27</v>
      </c>
      <c r="E544">
        <v>74178</v>
      </c>
      <c r="F544" t="s">
        <v>28</v>
      </c>
      <c r="G544">
        <v>74178</v>
      </c>
      <c r="H544" t="s">
        <v>29</v>
      </c>
      <c r="I544">
        <v>0</v>
      </c>
      <c r="J544" t="s">
        <v>29</v>
      </c>
      <c r="K544" t="s">
        <v>30</v>
      </c>
      <c r="L544" s="18">
        <f>_xlfn.PERCENTRANK.INC($G$2:$G$710,G544)</f>
        <v>0.23400000000000001</v>
      </c>
    </row>
    <row r="545" spans="1:12" x14ac:dyDescent="0.35">
      <c r="A545">
        <v>2023</v>
      </c>
      <c r="B545" t="s">
        <v>31</v>
      </c>
      <c r="C545" t="s">
        <v>26</v>
      </c>
      <c r="D545" t="s">
        <v>27</v>
      </c>
      <c r="E545">
        <v>60000</v>
      </c>
      <c r="F545" t="s">
        <v>38</v>
      </c>
      <c r="G545">
        <v>72914</v>
      </c>
      <c r="H545" t="s">
        <v>39</v>
      </c>
      <c r="I545">
        <v>0</v>
      </c>
      <c r="J545" t="s">
        <v>39</v>
      </c>
      <c r="K545" t="s">
        <v>30</v>
      </c>
      <c r="L545" s="18">
        <f>_xlfn.PERCENTRANK.INC($G$2:$G$710,G545)</f>
        <v>0.23100000000000001</v>
      </c>
    </row>
    <row r="546" spans="1:12" x14ac:dyDescent="0.35">
      <c r="A546">
        <v>2023</v>
      </c>
      <c r="B546" t="s">
        <v>31</v>
      </c>
      <c r="C546" t="s">
        <v>26</v>
      </c>
      <c r="D546" t="s">
        <v>27</v>
      </c>
      <c r="E546">
        <v>60000</v>
      </c>
      <c r="F546" t="s">
        <v>38</v>
      </c>
      <c r="G546">
        <v>72914</v>
      </c>
      <c r="H546" t="s">
        <v>60</v>
      </c>
      <c r="I546">
        <v>0</v>
      </c>
      <c r="J546" t="s">
        <v>60</v>
      </c>
      <c r="K546" t="s">
        <v>30</v>
      </c>
      <c r="L546" s="18">
        <f>_xlfn.PERCENTRANK.INC($G$2:$G$710,G546)</f>
        <v>0.23100000000000001</v>
      </c>
    </row>
    <row r="547" spans="1:12" x14ac:dyDescent="0.35">
      <c r="A547">
        <v>2023</v>
      </c>
      <c r="B547" t="s">
        <v>25</v>
      </c>
      <c r="C547" t="s">
        <v>26</v>
      </c>
      <c r="D547" t="s">
        <v>33</v>
      </c>
      <c r="E547">
        <v>72200</v>
      </c>
      <c r="F547" t="s">
        <v>28</v>
      </c>
      <c r="G547">
        <v>72200</v>
      </c>
      <c r="H547" t="s">
        <v>29</v>
      </c>
      <c r="I547">
        <v>0</v>
      </c>
      <c r="J547" t="s">
        <v>29</v>
      </c>
      <c r="K547" t="s">
        <v>30</v>
      </c>
      <c r="L547" s="18">
        <f>_xlfn.PERCENTRANK.INC($G$2:$G$710,G547)</f>
        <v>0.23</v>
      </c>
    </row>
    <row r="548" spans="1:12" x14ac:dyDescent="0.35">
      <c r="A548">
        <v>2023</v>
      </c>
      <c r="B548" t="s">
        <v>31</v>
      </c>
      <c r="C548" t="s">
        <v>26</v>
      </c>
      <c r="D548" t="s">
        <v>27</v>
      </c>
      <c r="E548">
        <v>72000</v>
      </c>
      <c r="F548" t="s">
        <v>28</v>
      </c>
      <c r="G548">
        <v>72000</v>
      </c>
      <c r="H548" t="s">
        <v>29</v>
      </c>
      <c r="I548">
        <v>0</v>
      </c>
      <c r="J548" t="s">
        <v>29</v>
      </c>
      <c r="K548" t="s">
        <v>30</v>
      </c>
      <c r="L548" s="18">
        <f>_xlfn.PERCENTRANK.INC($G$2:$G$710,G548)</f>
        <v>0.22700000000000001</v>
      </c>
    </row>
    <row r="549" spans="1:12" x14ac:dyDescent="0.35">
      <c r="A549">
        <v>2020</v>
      </c>
      <c r="B549" t="s">
        <v>32</v>
      </c>
      <c r="C549" t="s">
        <v>26</v>
      </c>
      <c r="D549" t="s">
        <v>27</v>
      </c>
      <c r="E549">
        <v>72000</v>
      </c>
      <c r="F549" t="s">
        <v>28</v>
      </c>
      <c r="G549">
        <v>72000</v>
      </c>
      <c r="H549" t="s">
        <v>29</v>
      </c>
      <c r="I549">
        <v>100</v>
      </c>
      <c r="J549" t="s">
        <v>29</v>
      </c>
      <c r="K549" t="s">
        <v>35</v>
      </c>
      <c r="L549" s="18">
        <f>_xlfn.PERCENTRANK.INC($G$2:$G$710,G549)</f>
        <v>0.22700000000000001</v>
      </c>
    </row>
    <row r="550" spans="1:12" x14ac:dyDescent="0.35">
      <c r="A550">
        <v>2023</v>
      </c>
      <c r="B550" t="s">
        <v>25</v>
      </c>
      <c r="C550" t="s">
        <v>26</v>
      </c>
      <c r="D550" t="s">
        <v>57</v>
      </c>
      <c r="E550">
        <v>67000</v>
      </c>
      <c r="F550" t="s">
        <v>46</v>
      </c>
      <c r="G550">
        <v>71897</v>
      </c>
      <c r="H550" t="s">
        <v>58</v>
      </c>
      <c r="I550">
        <v>100</v>
      </c>
      <c r="J550" t="s">
        <v>58</v>
      </c>
      <c r="K550" t="s">
        <v>30</v>
      </c>
      <c r="L550" s="18">
        <f>_xlfn.PERCENTRANK.INC($G$2:$G$710,G550)</f>
        <v>0.22500000000000001</v>
      </c>
    </row>
    <row r="551" spans="1:12" x14ac:dyDescent="0.35">
      <c r="A551">
        <v>2021</v>
      </c>
      <c r="B551" t="s">
        <v>25</v>
      </c>
      <c r="C551" t="s">
        <v>26</v>
      </c>
      <c r="D551" t="s">
        <v>27</v>
      </c>
      <c r="E551">
        <v>90000</v>
      </c>
      <c r="F551" t="s">
        <v>44</v>
      </c>
      <c r="G551">
        <v>71786</v>
      </c>
      <c r="H551" t="s">
        <v>43</v>
      </c>
      <c r="I551">
        <v>100</v>
      </c>
      <c r="J551" t="s">
        <v>43</v>
      </c>
      <c r="K551" t="s">
        <v>30</v>
      </c>
      <c r="L551" s="18">
        <f>_xlfn.PERCENTRANK.INC($G$2:$G$710,G551)</f>
        <v>0.224</v>
      </c>
    </row>
    <row r="552" spans="1:12" x14ac:dyDescent="0.35">
      <c r="A552">
        <v>2022</v>
      </c>
      <c r="B552" t="s">
        <v>25</v>
      </c>
      <c r="C552" t="s">
        <v>26</v>
      </c>
      <c r="D552" t="s">
        <v>27</v>
      </c>
      <c r="E552">
        <v>57000</v>
      </c>
      <c r="F552" t="s">
        <v>38</v>
      </c>
      <c r="G552">
        <v>70186</v>
      </c>
      <c r="H552" t="s">
        <v>39</v>
      </c>
      <c r="I552">
        <v>0</v>
      </c>
      <c r="J552" t="s">
        <v>39</v>
      </c>
      <c r="K552" t="s">
        <v>30</v>
      </c>
      <c r="L552" s="18">
        <f>_xlfn.PERCENTRANK.INC($G$2:$G$710,G552)</f>
        <v>0.223</v>
      </c>
    </row>
    <row r="553" spans="1:12" x14ac:dyDescent="0.35">
      <c r="A553">
        <v>2023</v>
      </c>
      <c r="B553" t="s">
        <v>32</v>
      </c>
      <c r="C553" t="s">
        <v>26</v>
      </c>
      <c r="D553" t="s">
        <v>27</v>
      </c>
      <c r="E553">
        <v>70000</v>
      </c>
      <c r="F553" t="s">
        <v>28</v>
      </c>
      <c r="G553">
        <v>70000</v>
      </c>
      <c r="H553" t="s">
        <v>29</v>
      </c>
      <c r="I553">
        <v>0</v>
      </c>
      <c r="J553" t="s">
        <v>29</v>
      </c>
      <c r="K553" t="s">
        <v>30</v>
      </c>
      <c r="L553" s="18">
        <f>_xlfn.PERCENTRANK.INC($G$2:$G$710,G553)</f>
        <v>0.21299999999999999</v>
      </c>
    </row>
    <row r="554" spans="1:12" x14ac:dyDescent="0.35">
      <c r="A554">
        <v>2023</v>
      </c>
      <c r="B554" t="s">
        <v>25</v>
      </c>
      <c r="C554" t="s">
        <v>26</v>
      </c>
      <c r="D554" t="s">
        <v>27</v>
      </c>
      <c r="E554">
        <v>70000</v>
      </c>
      <c r="F554" t="s">
        <v>28</v>
      </c>
      <c r="G554">
        <v>70000</v>
      </c>
      <c r="H554" t="s">
        <v>29</v>
      </c>
      <c r="I554">
        <v>0</v>
      </c>
      <c r="J554" t="s">
        <v>29</v>
      </c>
      <c r="K554" t="s">
        <v>30</v>
      </c>
      <c r="L554" s="18">
        <f>_xlfn.PERCENTRANK.INC($G$2:$G$710,G554)</f>
        <v>0.21299999999999999</v>
      </c>
    </row>
    <row r="555" spans="1:12" x14ac:dyDescent="0.35">
      <c r="A555">
        <v>2023</v>
      </c>
      <c r="B555" t="s">
        <v>25</v>
      </c>
      <c r="C555" t="s">
        <v>26</v>
      </c>
      <c r="D555" t="s">
        <v>27</v>
      </c>
      <c r="E555">
        <v>70000</v>
      </c>
      <c r="F555" t="s">
        <v>28</v>
      </c>
      <c r="G555">
        <v>70000</v>
      </c>
      <c r="H555" t="s">
        <v>29</v>
      </c>
      <c r="I555">
        <v>0</v>
      </c>
      <c r="J555" t="s">
        <v>29</v>
      </c>
      <c r="K555" t="s">
        <v>30</v>
      </c>
      <c r="L555" s="18">
        <f>_xlfn.PERCENTRANK.INC($G$2:$G$710,G555)</f>
        <v>0.21299999999999999</v>
      </c>
    </row>
    <row r="556" spans="1:12" x14ac:dyDescent="0.35">
      <c r="A556">
        <v>2023</v>
      </c>
      <c r="B556" t="s">
        <v>32</v>
      </c>
      <c r="C556" t="s">
        <v>26</v>
      </c>
      <c r="D556" t="s">
        <v>27</v>
      </c>
      <c r="E556">
        <v>70000</v>
      </c>
      <c r="F556" t="s">
        <v>28</v>
      </c>
      <c r="G556">
        <v>70000</v>
      </c>
      <c r="H556" t="s">
        <v>29</v>
      </c>
      <c r="I556">
        <v>100</v>
      </c>
      <c r="J556" t="s">
        <v>29</v>
      </c>
      <c r="K556" t="s">
        <v>30</v>
      </c>
      <c r="L556" s="18">
        <f>_xlfn.PERCENTRANK.INC($G$2:$G$710,G556)</f>
        <v>0.21299999999999999</v>
      </c>
    </row>
    <row r="557" spans="1:12" x14ac:dyDescent="0.35">
      <c r="A557">
        <v>2023</v>
      </c>
      <c r="B557" t="s">
        <v>25</v>
      </c>
      <c r="C557" t="s">
        <v>26</v>
      </c>
      <c r="D557" t="s">
        <v>27</v>
      </c>
      <c r="E557">
        <v>70000</v>
      </c>
      <c r="F557" t="s">
        <v>28</v>
      </c>
      <c r="G557">
        <v>70000</v>
      </c>
      <c r="H557" t="s">
        <v>29</v>
      </c>
      <c r="I557">
        <v>0</v>
      </c>
      <c r="J557" t="s">
        <v>29</v>
      </c>
      <c r="K557" t="s">
        <v>30</v>
      </c>
      <c r="L557" s="18">
        <f>_xlfn.PERCENTRANK.INC($G$2:$G$710,G557)</f>
        <v>0.21299999999999999</v>
      </c>
    </row>
    <row r="558" spans="1:12" x14ac:dyDescent="0.35">
      <c r="A558">
        <v>2022</v>
      </c>
      <c r="B558" t="s">
        <v>25</v>
      </c>
      <c r="C558" t="s">
        <v>26</v>
      </c>
      <c r="D558" t="s">
        <v>27</v>
      </c>
      <c r="E558">
        <v>70000</v>
      </c>
      <c r="F558" t="s">
        <v>28</v>
      </c>
      <c r="G558">
        <v>70000</v>
      </c>
      <c r="H558" t="s">
        <v>29</v>
      </c>
      <c r="I558">
        <v>0</v>
      </c>
      <c r="J558" t="s">
        <v>29</v>
      </c>
      <c r="K558" t="s">
        <v>30</v>
      </c>
      <c r="L558" s="18">
        <f>_xlfn.PERCENTRANK.INC($G$2:$G$710,G558)</f>
        <v>0.21299999999999999</v>
      </c>
    </row>
    <row r="559" spans="1:12" x14ac:dyDescent="0.35">
      <c r="A559">
        <v>2022</v>
      </c>
      <c r="B559" t="s">
        <v>25</v>
      </c>
      <c r="C559" t="s">
        <v>26</v>
      </c>
      <c r="D559" t="s">
        <v>27</v>
      </c>
      <c r="E559">
        <v>70000</v>
      </c>
      <c r="F559" t="s">
        <v>28</v>
      </c>
      <c r="G559">
        <v>70000</v>
      </c>
      <c r="H559" t="s">
        <v>29</v>
      </c>
      <c r="I559">
        <v>0</v>
      </c>
      <c r="J559" t="s">
        <v>29</v>
      </c>
      <c r="K559" t="s">
        <v>30</v>
      </c>
      <c r="L559" s="18">
        <f>_xlfn.PERCENTRANK.INC($G$2:$G$710,G559)</f>
        <v>0.21299999999999999</v>
      </c>
    </row>
    <row r="560" spans="1:12" x14ac:dyDescent="0.35">
      <c r="A560">
        <v>2022</v>
      </c>
      <c r="B560" t="s">
        <v>31</v>
      </c>
      <c r="C560" t="s">
        <v>26</v>
      </c>
      <c r="D560" t="s">
        <v>37</v>
      </c>
      <c r="E560">
        <v>90000</v>
      </c>
      <c r="F560" t="s">
        <v>44</v>
      </c>
      <c r="G560">
        <v>69133</v>
      </c>
      <c r="H560" t="s">
        <v>43</v>
      </c>
      <c r="I560">
        <v>50</v>
      </c>
      <c r="J560" t="s">
        <v>43</v>
      </c>
      <c r="K560" t="s">
        <v>35</v>
      </c>
      <c r="L560" s="18">
        <f>_xlfn.PERCENTRANK.INC($G$2:$G$710,G560)</f>
        <v>0.21099999999999999</v>
      </c>
    </row>
    <row r="561" spans="1:12" x14ac:dyDescent="0.35">
      <c r="A561">
        <v>2022</v>
      </c>
      <c r="B561" t="s">
        <v>25</v>
      </c>
      <c r="C561" t="s">
        <v>26</v>
      </c>
      <c r="D561" t="s">
        <v>27</v>
      </c>
      <c r="E561">
        <v>69000</v>
      </c>
      <c r="F561" t="s">
        <v>28</v>
      </c>
      <c r="G561">
        <v>69000</v>
      </c>
      <c r="H561" t="s">
        <v>29</v>
      </c>
      <c r="I561">
        <v>100</v>
      </c>
      <c r="J561" t="s">
        <v>29</v>
      </c>
      <c r="K561" t="s">
        <v>30</v>
      </c>
      <c r="L561" s="18">
        <f>_xlfn.PERCENTRANK.INC($G$2:$G$710,G561)</f>
        <v>0.21</v>
      </c>
    </row>
    <row r="562" spans="1:12" x14ac:dyDescent="0.35">
      <c r="A562">
        <v>2022</v>
      </c>
      <c r="B562" t="s">
        <v>25</v>
      </c>
      <c r="C562" t="s">
        <v>26</v>
      </c>
      <c r="D562" t="s">
        <v>27</v>
      </c>
      <c r="E562">
        <v>68400</v>
      </c>
      <c r="F562" t="s">
        <v>28</v>
      </c>
      <c r="G562">
        <v>68400</v>
      </c>
      <c r="H562" t="s">
        <v>29</v>
      </c>
      <c r="I562">
        <v>100</v>
      </c>
      <c r="J562" t="s">
        <v>29</v>
      </c>
      <c r="K562" t="s">
        <v>30</v>
      </c>
      <c r="L562" s="18">
        <f>_xlfn.PERCENTRANK.INC($G$2:$G$710,G562)</f>
        <v>0.20899999999999999</v>
      </c>
    </row>
    <row r="563" spans="1:12" x14ac:dyDescent="0.35">
      <c r="A563">
        <v>2023</v>
      </c>
      <c r="B563" t="s">
        <v>31</v>
      </c>
      <c r="C563" t="s">
        <v>26</v>
      </c>
      <c r="D563" t="s">
        <v>45</v>
      </c>
      <c r="E563">
        <v>68000</v>
      </c>
      <c r="F563" t="s">
        <v>28</v>
      </c>
      <c r="G563">
        <v>68000</v>
      </c>
      <c r="H563" t="s">
        <v>29</v>
      </c>
      <c r="I563">
        <v>0</v>
      </c>
      <c r="J563" t="s">
        <v>29</v>
      </c>
      <c r="K563" t="s">
        <v>35</v>
      </c>
      <c r="L563" s="18">
        <f>_xlfn.PERCENTRANK.INC($G$2:$G$710,G563)</f>
        <v>0.20699999999999999</v>
      </c>
    </row>
    <row r="564" spans="1:12" x14ac:dyDescent="0.35">
      <c r="A564">
        <v>2022</v>
      </c>
      <c r="B564" t="s">
        <v>32</v>
      </c>
      <c r="C564" t="s">
        <v>26</v>
      </c>
      <c r="D564" t="s">
        <v>27</v>
      </c>
      <c r="E564">
        <v>67000</v>
      </c>
      <c r="F564" t="s">
        <v>28</v>
      </c>
      <c r="G564">
        <v>67000</v>
      </c>
      <c r="H564" t="s">
        <v>43</v>
      </c>
      <c r="I564">
        <v>0</v>
      </c>
      <c r="J564" t="s">
        <v>43</v>
      </c>
      <c r="K564" t="s">
        <v>30</v>
      </c>
      <c r="L564" s="18">
        <f>_xlfn.PERCENTRANK.INC($G$2:$G$710,G564)</f>
        <v>0.20599999999999999</v>
      </c>
    </row>
    <row r="565" spans="1:12" x14ac:dyDescent="0.35">
      <c r="A565">
        <v>2022</v>
      </c>
      <c r="B565" t="s">
        <v>31</v>
      </c>
      <c r="C565" t="s">
        <v>26</v>
      </c>
      <c r="D565" t="s">
        <v>27</v>
      </c>
      <c r="E565">
        <v>66100</v>
      </c>
      <c r="F565" t="s">
        <v>28</v>
      </c>
      <c r="G565">
        <v>66100</v>
      </c>
      <c r="H565" t="s">
        <v>29</v>
      </c>
      <c r="I565">
        <v>100</v>
      </c>
      <c r="J565" t="s">
        <v>29</v>
      </c>
      <c r="K565" t="s">
        <v>30</v>
      </c>
      <c r="L565" s="18">
        <f>_xlfn.PERCENTRANK.INC($G$2:$G$710,G565)</f>
        <v>0.20399999999999999</v>
      </c>
    </row>
    <row r="566" spans="1:12" x14ac:dyDescent="0.35">
      <c r="A566">
        <v>2022</v>
      </c>
      <c r="B566" t="s">
        <v>25</v>
      </c>
      <c r="C566" t="s">
        <v>26</v>
      </c>
      <c r="D566" t="s">
        <v>77</v>
      </c>
      <c r="E566">
        <v>66000</v>
      </c>
      <c r="F566" t="s">
        <v>28</v>
      </c>
      <c r="G566">
        <v>66000</v>
      </c>
      <c r="H566" t="s">
        <v>29</v>
      </c>
      <c r="I566">
        <v>100</v>
      </c>
      <c r="J566" t="s">
        <v>29</v>
      </c>
      <c r="K566" t="s">
        <v>30</v>
      </c>
      <c r="L566" s="18">
        <f>_xlfn.PERCENTRANK.INC($G$2:$G$710,G566)</f>
        <v>0.20300000000000001</v>
      </c>
    </row>
    <row r="567" spans="1:12" x14ac:dyDescent="0.35">
      <c r="A567">
        <v>2022</v>
      </c>
      <c r="B567" t="s">
        <v>31</v>
      </c>
      <c r="C567" t="s">
        <v>26</v>
      </c>
      <c r="D567" t="s">
        <v>27</v>
      </c>
      <c r="E567">
        <v>90000</v>
      </c>
      <c r="F567" t="s">
        <v>84</v>
      </c>
      <c r="G567">
        <v>65257</v>
      </c>
      <c r="H567" t="s">
        <v>68</v>
      </c>
      <c r="I567">
        <v>50</v>
      </c>
      <c r="J567" t="s">
        <v>68</v>
      </c>
      <c r="K567" t="s">
        <v>30</v>
      </c>
      <c r="L567" s="18">
        <f>_xlfn.PERCENTRANK.INC($G$2:$G$710,G567)</f>
        <v>0.20100000000000001</v>
      </c>
    </row>
    <row r="568" spans="1:12" x14ac:dyDescent="0.35">
      <c r="A568">
        <v>2023</v>
      </c>
      <c r="B568" t="s">
        <v>25</v>
      </c>
      <c r="C568" t="s">
        <v>26</v>
      </c>
      <c r="D568" t="s">
        <v>27</v>
      </c>
      <c r="E568">
        <v>65000</v>
      </c>
      <c r="F568" t="s">
        <v>28</v>
      </c>
      <c r="G568">
        <v>65000</v>
      </c>
      <c r="H568" t="s">
        <v>29</v>
      </c>
      <c r="I568">
        <v>0</v>
      </c>
      <c r="J568" t="s">
        <v>29</v>
      </c>
      <c r="K568" t="s">
        <v>30</v>
      </c>
      <c r="L568" s="18">
        <f>_xlfn.PERCENTRANK.INC($G$2:$G$710,G568)</f>
        <v>0.193</v>
      </c>
    </row>
    <row r="569" spans="1:12" x14ac:dyDescent="0.35">
      <c r="A569">
        <v>2023</v>
      </c>
      <c r="B569" t="s">
        <v>31</v>
      </c>
      <c r="C569" t="s">
        <v>26</v>
      </c>
      <c r="D569" t="s">
        <v>27</v>
      </c>
      <c r="E569">
        <v>65000</v>
      </c>
      <c r="F569" t="s">
        <v>28</v>
      </c>
      <c r="G569">
        <v>65000</v>
      </c>
      <c r="H569" t="s">
        <v>29</v>
      </c>
      <c r="I569">
        <v>100</v>
      </c>
      <c r="J569" t="s">
        <v>29</v>
      </c>
      <c r="K569" t="s">
        <v>30</v>
      </c>
      <c r="L569" s="18">
        <f>_xlfn.PERCENTRANK.INC($G$2:$G$710,G569)</f>
        <v>0.193</v>
      </c>
    </row>
    <row r="570" spans="1:12" x14ac:dyDescent="0.35">
      <c r="A570">
        <v>2022</v>
      </c>
      <c r="B570" t="s">
        <v>31</v>
      </c>
      <c r="C570" t="s">
        <v>26</v>
      </c>
      <c r="D570" t="s">
        <v>27</v>
      </c>
      <c r="E570">
        <v>65000</v>
      </c>
      <c r="F570" t="s">
        <v>28</v>
      </c>
      <c r="G570">
        <v>65000</v>
      </c>
      <c r="H570" t="s">
        <v>29</v>
      </c>
      <c r="I570">
        <v>100</v>
      </c>
      <c r="J570" t="s">
        <v>29</v>
      </c>
      <c r="K570" t="s">
        <v>30</v>
      </c>
      <c r="L570" s="18">
        <f>_xlfn.PERCENTRANK.INC($G$2:$G$710,G570)</f>
        <v>0.193</v>
      </c>
    </row>
    <row r="571" spans="1:12" x14ac:dyDescent="0.35">
      <c r="A571">
        <v>2022</v>
      </c>
      <c r="B571" t="s">
        <v>25</v>
      </c>
      <c r="C571" t="s">
        <v>26</v>
      </c>
      <c r="D571" t="s">
        <v>27</v>
      </c>
      <c r="E571">
        <v>65000</v>
      </c>
      <c r="F571" t="s">
        <v>28</v>
      </c>
      <c r="G571">
        <v>65000</v>
      </c>
      <c r="H571" t="s">
        <v>29</v>
      </c>
      <c r="I571">
        <v>100</v>
      </c>
      <c r="J571" t="s">
        <v>29</v>
      </c>
      <c r="K571" t="s">
        <v>30</v>
      </c>
      <c r="L571" s="18">
        <f>_xlfn.PERCENTRANK.INC($G$2:$G$710,G571)</f>
        <v>0.193</v>
      </c>
    </row>
    <row r="572" spans="1:12" x14ac:dyDescent="0.35">
      <c r="A572">
        <v>2022</v>
      </c>
      <c r="B572" t="s">
        <v>31</v>
      </c>
      <c r="C572" t="s">
        <v>26</v>
      </c>
      <c r="D572" t="s">
        <v>27</v>
      </c>
      <c r="E572">
        <v>65000</v>
      </c>
      <c r="F572" t="s">
        <v>28</v>
      </c>
      <c r="G572">
        <v>65000</v>
      </c>
      <c r="H572" t="s">
        <v>43</v>
      </c>
      <c r="I572">
        <v>0</v>
      </c>
      <c r="J572" t="s">
        <v>43</v>
      </c>
      <c r="K572" t="s">
        <v>30</v>
      </c>
      <c r="L572" s="18">
        <f>_xlfn.PERCENTRANK.INC($G$2:$G$710,G572)</f>
        <v>0.193</v>
      </c>
    </row>
    <row r="573" spans="1:12" x14ac:dyDescent="0.35">
      <c r="A573">
        <v>2022</v>
      </c>
      <c r="B573" t="s">
        <v>31</v>
      </c>
      <c r="C573" t="s">
        <v>26</v>
      </c>
      <c r="D573" t="s">
        <v>27</v>
      </c>
      <c r="E573">
        <v>65000</v>
      </c>
      <c r="F573" t="s">
        <v>28</v>
      </c>
      <c r="G573">
        <v>65000</v>
      </c>
      <c r="H573" t="s">
        <v>29</v>
      </c>
      <c r="I573">
        <v>0</v>
      </c>
      <c r="J573" t="s">
        <v>29</v>
      </c>
      <c r="K573" t="s">
        <v>30</v>
      </c>
      <c r="L573" s="18">
        <f>_xlfn.PERCENTRANK.INC($G$2:$G$710,G573)</f>
        <v>0.193</v>
      </c>
    </row>
    <row r="574" spans="1:12" x14ac:dyDescent="0.35">
      <c r="A574">
        <v>2023</v>
      </c>
      <c r="B574" t="s">
        <v>25</v>
      </c>
      <c r="C574" t="s">
        <v>26</v>
      </c>
      <c r="D574" t="s">
        <v>33</v>
      </c>
      <c r="E574">
        <v>64980</v>
      </c>
      <c r="F574" t="s">
        <v>28</v>
      </c>
      <c r="G574">
        <v>64980</v>
      </c>
      <c r="H574" t="s">
        <v>29</v>
      </c>
      <c r="I574">
        <v>0</v>
      </c>
      <c r="J574" t="s">
        <v>29</v>
      </c>
      <c r="K574" t="s">
        <v>30</v>
      </c>
      <c r="L574" s="18">
        <f>_xlfn.PERCENTRANK.INC($G$2:$G$710,G574)</f>
        <v>0.192</v>
      </c>
    </row>
    <row r="575" spans="1:12" x14ac:dyDescent="0.35">
      <c r="A575">
        <v>2023</v>
      </c>
      <c r="B575" t="s">
        <v>31</v>
      </c>
      <c r="C575" t="s">
        <v>26</v>
      </c>
      <c r="D575" t="s">
        <v>27</v>
      </c>
      <c r="E575">
        <v>64500</v>
      </c>
      <c r="F575" t="s">
        <v>28</v>
      </c>
      <c r="G575">
        <v>64500</v>
      </c>
      <c r="H575" t="s">
        <v>29</v>
      </c>
      <c r="I575">
        <v>0</v>
      </c>
      <c r="J575" t="s">
        <v>29</v>
      </c>
      <c r="K575" t="s">
        <v>30</v>
      </c>
      <c r="L575" s="18">
        <f>_xlfn.PERCENTRANK.INC($G$2:$G$710,G575)</f>
        <v>0.19</v>
      </c>
    </row>
    <row r="576" spans="1:12" x14ac:dyDescent="0.35">
      <c r="A576">
        <v>2023</v>
      </c>
      <c r="B576" t="s">
        <v>32</v>
      </c>
      <c r="C576" t="s">
        <v>26</v>
      </c>
      <c r="D576" t="s">
        <v>27</v>
      </c>
      <c r="E576">
        <v>64200</v>
      </c>
      <c r="F576" t="s">
        <v>28</v>
      </c>
      <c r="G576">
        <v>64200</v>
      </c>
      <c r="H576" t="s">
        <v>29</v>
      </c>
      <c r="I576">
        <v>100</v>
      </c>
      <c r="J576" t="s">
        <v>29</v>
      </c>
      <c r="K576" t="s">
        <v>30</v>
      </c>
      <c r="L576" s="18">
        <f>_xlfn.PERCENTRANK.INC($G$2:$G$710,G576)</f>
        <v>0.189</v>
      </c>
    </row>
    <row r="577" spans="1:12" x14ac:dyDescent="0.35">
      <c r="A577">
        <v>2023</v>
      </c>
      <c r="B577" t="s">
        <v>25</v>
      </c>
      <c r="C577" t="s">
        <v>26</v>
      </c>
      <c r="D577" t="s">
        <v>27</v>
      </c>
      <c r="E577">
        <v>64000</v>
      </c>
      <c r="F577" t="s">
        <v>28</v>
      </c>
      <c r="G577">
        <v>64000</v>
      </c>
      <c r="H577" t="s">
        <v>29</v>
      </c>
      <c r="I577">
        <v>100</v>
      </c>
      <c r="J577" t="s">
        <v>29</v>
      </c>
      <c r="K577" t="s">
        <v>30</v>
      </c>
      <c r="L577" s="18">
        <f>_xlfn.PERCENTRANK.INC($G$2:$G$710,G577)</f>
        <v>0.186</v>
      </c>
    </row>
    <row r="578" spans="1:12" x14ac:dyDescent="0.35">
      <c r="A578">
        <v>2022</v>
      </c>
      <c r="B578" t="s">
        <v>32</v>
      </c>
      <c r="C578" t="s">
        <v>26</v>
      </c>
      <c r="D578" t="s">
        <v>27</v>
      </c>
      <c r="E578">
        <v>64000</v>
      </c>
      <c r="F578" t="s">
        <v>28</v>
      </c>
      <c r="G578">
        <v>64000</v>
      </c>
      <c r="H578" t="s">
        <v>29</v>
      </c>
      <c r="I578">
        <v>100</v>
      </c>
      <c r="J578" t="s">
        <v>29</v>
      </c>
      <c r="K578" t="s">
        <v>35</v>
      </c>
      <c r="L578" s="18">
        <f>_xlfn.PERCENTRANK.INC($G$2:$G$710,G578)</f>
        <v>0.186</v>
      </c>
    </row>
    <row r="579" spans="1:12" x14ac:dyDescent="0.35">
      <c r="A579">
        <v>2021</v>
      </c>
      <c r="B579" t="s">
        <v>25</v>
      </c>
      <c r="C579" t="s">
        <v>26</v>
      </c>
      <c r="D579" t="s">
        <v>27</v>
      </c>
      <c r="E579">
        <v>54000</v>
      </c>
      <c r="F579" t="s">
        <v>46</v>
      </c>
      <c r="G579">
        <v>63831</v>
      </c>
      <c r="H579" t="s">
        <v>58</v>
      </c>
      <c r="I579">
        <v>50</v>
      </c>
      <c r="J579" t="s">
        <v>58</v>
      </c>
      <c r="K579" t="s">
        <v>35</v>
      </c>
      <c r="L579" s="18">
        <f>_xlfn.PERCENTRANK.INC($G$2:$G$710,G579)</f>
        <v>0.185</v>
      </c>
    </row>
    <row r="580" spans="1:12" x14ac:dyDescent="0.35">
      <c r="A580">
        <v>2022</v>
      </c>
      <c r="B580" t="s">
        <v>31</v>
      </c>
      <c r="C580" t="s">
        <v>26</v>
      </c>
      <c r="D580" t="s">
        <v>27</v>
      </c>
      <c r="E580">
        <v>62000</v>
      </c>
      <c r="F580" t="s">
        <v>28</v>
      </c>
      <c r="G580">
        <v>62000</v>
      </c>
      <c r="H580" t="s">
        <v>29</v>
      </c>
      <c r="I580">
        <v>0</v>
      </c>
      <c r="J580" t="s">
        <v>29</v>
      </c>
      <c r="K580" t="s">
        <v>30</v>
      </c>
      <c r="L580" s="18">
        <f>_xlfn.PERCENTRANK.INC($G$2:$G$710,G580)</f>
        <v>0.182</v>
      </c>
    </row>
    <row r="581" spans="1:12" x14ac:dyDescent="0.35">
      <c r="A581">
        <v>2021</v>
      </c>
      <c r="B581" t="s">
        <v>31</v>
      </c>
      <c r="C581" t="s">
        <v>26</v>
      </c>
      <c r="D581" t="s">
        <v>27</v>
      </c>
      <c r="E581">
        <v>62000</v>
      </c>
      <c r="F581" t="s">
        <v>28</v>
      </c>
      <c r="G581">
        <v>62000</v>
      </c>
      <c r="H581" t="s">
        <v>29</v>
      </c>
      <c r="I581">
        <v>0</v>
      </c>
      <c r="J581" t="s">
        <v>29</v>
      </c>
      <c r="K581" t="s">
        <v>35</v>
      </c>
      <c r="L581" s="18">
        <f>_xlfn.PERCENTRANK.INC($G$2:$G$710,G581)</f>
        <v>0.182</v>
      </c>
    </row>
    <row r="582" spans="1:12" x14ac:dyDescent="0.35">
      <c r="A582">
        <v>2021</v>
      </c>
      <c r="B582" t="s">
        <v>25</v>
      </c>
      <c r="C582" t="s">
        <v>26</v>
      </c>
      <c r="D582" t="s">
        <v>94</v>
      </c>
      <c r="E582">
        <v>45000</v>
      </c>
      <c r="F582" t="s">
        <v>38</v>
      </c>
      <c r="G582">
        <v>61896</v>
      </c>
      <c r="H582" t="s">
        <v>39</v>
      </c>
      <c r="I582">
        <v>50</v>
      </c>
      <c r="J582" t="s">
        <v>39</v>
      </c>
      <c r="K582" t="s">
        <v>35</v>
      </c>
      <c r="L582" s="18">
        <f>_xlfn.PERCENTRANK.INC($G$2:$G$710,G582)</f>
        <v>0.18</v>
      </c>
    </row>
    <row r="583" spans="1:12" x14ac:dyDescent="0.35">
      <c r="A583">
        <v>2022</v>
      </c>
      <c r="B583" t="s">
        <v>25</v>
      </c>
      <c r="C583" t="s">
        <v>26</v>
      </c>
      <c r="D583" t="s">
        <v>27</v>
      </c>
      <c r="E583">
        <v>50000</v>
      </c>
      <c r="F583" t="s">
        <v>38</v>
      </c>
      <c r="G583">
        <v>61566</v>
      </c>
      <c r="H583" t="s">
        <v>39</v>
      </c>
      <c r="I583">
        <v>0</v>
      </c>
      <c r="J583" t="s">
        <v>39</v>
      </c>
      <c r="K583" t="s">
        <v>30</v>
      </c>
      <c r="L583" s="18">
        <f>_xlfn.PERCENTRANK.INC($G$2:$G$710,G583)</f>
        <v>0.17699999999999999</v>
      </c>
    </row>
    <row r="584" spans="1:12" x14ac:dyDescent="0.35">
      <c r="A584">
        <v>2022</v>
      </c>
      <c r="B584" t="s">
        <v>31</v>
      </c>
      <c r="C584" t="s">
        <v>26</v>
      </c>
      <c r="D584" t="s">
        <v>27</v>
      </c>
      <c r="E584">
        <v>50000</v>
      </c>
      <c r="F584" t="s">
        <v>38</v>
      </c>
      <c r="G584">
        <v>61566</v>
      </c>
      <c r="H584" t="s">
        <v>39</v>
      </c>
      <c r="I584">
        <v>0</v>
      </c>
      <c r="J584" t="s">
        <v>39</v>
      </c>
      <c r="K584" t="s">
        <v>30</v>
      </c>
      <c r="L584" s="18">
        <f>_xlfn.PERCENTRANK.INC($G$2:$G$710,G584)</f>
        <v>0.17699999999999999</v>
      </c>
    </row>
    <row r="585" spans="1:12" x14ac:dyDescent="0.35">
      <c r="A585">
        <v>2022</v>
      </c>
      <c r="B585" t="s">
        <v>25</v>
      </c>
      <c r="C585" t="s">
        <v>26</v>
      </c>
      <c r="D585" t="s">
        <v>27</v>
      </c>
      <c r="E585">
        <v>61300</v>
      </c>
      <c r="F585" t="s">
        <v>28</v>
      </c>
      <c r="G585">
        <v>61300</v>
      </c>
      <c r="H585" t="s">
        <v>43</v>
      </c>
      <c r="I585">
        <v>100</v>
      </c>
      <c r="J585" t="s">
        <v>43</v>
      </c>
      <c r="K585" t="s">
        <v>30</v>
      </c>
      <c r="L585" s="18">
        <f>_xlfn.PERCENTRANK.INC($G$2:$G$710,G585)</f>
        <v>0.17499999999999999</v>
      </c>
    </row>
    <row r="586" spans="1:12" x14ac:dyDescent="0.35">
      <c r="A586">
        <v>2022</v>
      </c>
      <c r="B586" t="s">
        <v>25</v>
      </c>
      <c r="C586" t="s">
        <v>26</v>
      </c>
      <c r="D586" t="s">
        <v>27</v>
      </c>
      <c r="E586">
        <v>61300</v>
      </c>
      <c r="F586" t="s">
        <v>28</v>
      </c>
      <c r="G586">
        <v>61300</v>
      </c>
      <c r="H586" t="s">
        <v>43</v>
      </c>
      <c r="I586">
        <v>100</v>
      </c>
      <c r="J586" t="s">
        <v>43</v>
      </c>
      <c r="K586" t="s">
        <v>30</v>
      </c>
      <c r="L586" s="18">
        <f>_xlfn.PERCENTRANK.INC($G$2:$G$710,G586)</f>
        <v>0.17499999999999999</v>
      </c>
    </row>
    <row r="587" spans="1:12" x14ac:dyDescent="0.35">
      <c r="A587">
        <v>2023</v>
      </c>
      <c r="B587" t="s">
        <v>31</v>
      </c>
      <c r="C587" t="s">
        <v>26</v>
      </c>
      <c r="D587" t="s">
        <v>27</v>
      </c>
      <c r="E587">
        <v>61200</v>
      </c>
      <c r="F587" t="s">
        <v>28</v>
      </c>
      <c r="G587">
        <v>61200</v>
      </c>
      <c r="H587" t="s">
        <v>29</v>
      </c>
      <c r="I587">
        <v>0</v>
      </c>
      <c r="J587" t="s">
        <v>29</v>
      </c>
      <c r="K587" t="s">
        <v>30</v>
      </c>
      <c r="L587" s="18">
        <f>_xlfn.PERCENTRANK.INC($G$2:$G$710,G587)</f>
        <v>0.17299999999999999</v>
      </c>
    </row>
    <row r="588" spans="1:12" x14ac:dyDescent="0.35">
      <c r="A588">
        <v>2022</v>
      </c>
      <c r="B588" t="s">
        <v>32</v>
      </c>
      <c r="C588" t="s">
        <v>26</v>
      </c>
      <c r="D588" t="s">
        <v>57</v>
      </c>
      <c r="E588">
        <v>58000</v>
      </c>
      <c r="F588" t="s">
        <v>46</v>
      </c>
      <c r="G588">
        <v>60938</v>
      </c>
      <c r="H588" t="s">
        <v>58</v>
      </c>
      <c r="I588">
        <v>0</v>
      </c>
      <c r="J588" t="s">
        <v>58</v>
      </c>
      <c r="K588" t="s">
        <v>35</v>
      </c>
      <c r="L588" s="18">
        <f>_xlfn.PERCENTRANK.INC($G$2:$G$710,G588)</f>
        <v>0.17199999999999999</v>
      </c>
    </row>
    <row r="589" spans="1:12" x14ac:dyDescent="0.35">
      <c r="A589">
        <v>2023</v>
      </c>
      <c r="B589" t="s">
        <v>31</v>
      </c>
      <c r="C589" t="s">
        <v>26</v>
      </c>
      <c r="D589" t="s">
        <v>27</v>
      </c>
      <c r="E589">
        <v>50000</v>
      </c>
      <c r="F589" t="s">
        <v>38</v>
      </c>
      <c r="G589">
        <v>60761</v>
      </c>
      <c r="H589" t="s">
        <v>39</v>
      </c>
      <c r="I589">
        <v>0</v>
      </c>
      <c r="J589" t="s">
        <v>39</v>
      </c>
      <c r="K589" t="s">
        <v>30</v>
      </c>
      <c r="L589" s="18">
        <f>_xlfn.PERCENTRANK.INC($G$2:$G$710,G589)</f>
        <v>0.17</v>
      </c>
    </row>
    <row r="590" spans="1:12" x14ac:dyDescent="0.35">
      <c r="A590">
        <v>2023</v>
      </c>
      <c r="B590" t="s">
        <v>32</v>
      </c>
      <c r="C590" t="s">
        <v>26</v>
      </c>
      <c r="D590" t="s">
        <v>27</v>
      </c>
      <c r="E590">
        <v>60000</v>
      </c>
      <c r="F590" t="s">
        <v>28</v>
      </c>
      <c r="G590">
        <v>60000</v>
      </c>
      <c r="H590" t="s">
        <v>29</v>
      </c>
      <c r="I590">
        <v>100</v>
      </c>
      <c r="J590" t="s">
        <v>29</v>
      </c>
      <c r="K590" t="s">
        <v>30</v>
      </c>
      <c r="L590" s="18">
        <f>_xlfn.PERCENTRANK.INC($G$2:$G$710,G590)</f>
        <v>0.158</v>
      </c>
    </row>
    <row r="591" spans="1:12" x14ac:dyDescent="0.35">
      <c r="A591">
        <v>2023</v>
      </c>
      <c r="B591" t="s">
        <v>31</v>
      </c>
      <c r="C591" t="s">
        <v>26</v>
      </c>
      <c r="D591" t="s">
        <v>27</v>
      </c>
      <c r="E591">
        <v>60000</v>
      </c>
      <c r="F591" t="s">
        <v>28</v>
      </c>
      <c r="G591">
        <v>60000</v>
      </c>
      <c r="H591" t="s">
        <v>29</v>
      </c>
      <c r="I591">
        <v>0</v>
      </c>
      <c r="J591" t="s">
        <v>29</v>
      </c>
      <c r="K591" t="s">
        <v>30</v>
      </c>
      <c r="L591" s="18">
        <f>_xlfn.PERCENTRANK.INC($G$2:$G$710,G591)</f>
        <v>0.158</v>
      </c>
    </row>
    <row r="592" spans="1:12" x14ac:dyDescent="0.35">
      <c r="A592">
        <v>2023</v>
      </c>
      <c r="B592" t="s">
        <v>32</v>
      </c>
      <c r="C592" t="s">
        <v>26</v>
      </c>
      <c r="D592" t="s">
        <v>27</v>
      </c>
      <c r="E592">
        <v>60000</v>
      </c>
      <c r="F592" t="s">
        <v>28</v>
      </c>
      <c r="G592">
        <v>60000</v>
      </c>
      <c r="H592" t="s">
        <v>29</v>
      </c>
      <c r="I592">
        <v>100</v>
      </c>
      <c r="J592" t="s">
        <v>29</v>
      </c>
      <c r="K592" t="s">
        <v>30</v>
      </c>
      <c r="L592" s="18">
        <f>_xlfn.PERCENTRANK.INC($G$2:$G$710,G592)</f>
        <v>0.158</v>
      </c>
    </row>
    <row r="593" spans="1:12" x14ac:dyDescent="0.35">
      <c r="A593">
        <v>2023</v>
      </c>
      <c r="B593" t="s">
        <v>32</v>
      </c>
      <c r="C593" t="s">
        <v>26</v>
      </c>
      <c r="D593" t="s">
        <v>27</v>
      </c>
      <c r="E593">
        <v>60000</v>
      </c>
      <c r="F593" t="s">
        <v>28</v>
      </c>
      <c r="G593">
        <v>60000</v>
      </c>
      <c r="H593" t="s">
        <v>29</v>
      </c>
      <c r="I593">
        <v>100</v>
      </c>
      <c r="J593" t="s">
        <v>29</v>
      </c>
      <c r="K593" t="s">
        <v>35</v>
      </c>
      <c r="L593" s="18">
        <f>_xlfn.PERCENTRANK.INC($G$2:$G$710,G593)</f>
        <v>0.158</v>
      </c>
    </row>
    <row r="594" spans="1:12" x14ac:dyDescent="0.35">
      <c r="A594">
        <v>2023</v>
      </c>
      <c r="B594" t="s">
        <v>25</v>
      </c>
      <c r="C594" t="s">
        <v>26</v>
      </c>
      <c r="D594" t="s">
        <v>27</v>
      </c>
      <c r="E594">
        <v>60000</v>
      </c>
      <c r="F594" t="s">
        <v>28</v>
      </c>
      <c r="G594">
        <v>60000</v>
      </c>
      <c r="H594" t="s">
        <v>29</v>
      </c>
      <c r="I594">
        <v>0</v>
      </c>
      <c r="J594" t="s">
        <v>29</v>
      </c>
      <c r="K594" t="s">
        <v>30</v>
      </c>
      <c r="L594" s="18">
        <f>_xlfn.PERCENTRANK.INC($G$2:$G$710,G594)</f>
        <v>0.158</v>
      </c>
    </row>
    <row r="595" spans="1:12" x14ac:dyDescent="0.35">
      <c r="A595">
        <v>2022</v>
      </c>
      <c r="B595" t="s">
        <v>31</v>
      </c>
      <c r="C595" t="s">
        <v>26</v>
      </c>
      <c r="D595" t="s">
        <v>27</v>
      </c>
      <c r="E595">
        <v>60000</v>
      </c>
      <c r="F595" t="s">
        <v>28</v>
      </c>
      <c r="G595">
        <v>60000</v>
      </c>
      <c r="H595" t="s">
        <v>29</v>
      </c>
      <c r="I595">
        <v>100</v>
      </c>
      <c r="J595" t="s">
        <v>29</v>
      </c>
      <c r="K595" t="s">
        <v>30</v>
      </c>
      <c r="L595" s="18">
        <f>_xlfn.PERCENTRANK.INC($G$2:$G$710,G595)</f>
        <v>0.158</v>
      </c>
    </row>
    <row r="596" spans="1:12" x14ac:dyDescent="0.35">
      <c r="A596">
        <v>2022</v>
      </c>
      <c r="B596" t="s">
        <v>31</v>
      </c>
      <c r="C596" t="s">
        <v>26</v>
      </c>
      <c r="D596" t="s">
        <v>27</v>
      </c>
      <c r="E596">
        <v>60000</v>
      </c>
      <c r="F596" t="s">
        <v>28</v>
      </c>
      <c r="G596">
        <v>60000</v>
      </c>
      <c r="H596" t="s">
        <v>29</v>
      </c>
      <c r="I596">
        <v>100</v>
      </c>
      <c r="J596" t="s">
        <v>29</v>
      </c>
      <c r="K596" t="s">
        <v>30</v>
      </c>
      <c r="L596" s="18">
        <f>_xlfn.PERCENTRANK.INC($G$2:$G$710,G596)</f>
        <v>0.158</v>
      </c>
    </row>
    <row r="597" spans="1:12" x14ac:dyDescent="0.35">
      <c r="A597">
        <v>2022</v>
      </c>
      <c r="B597" t="s">
        <v>25</v>
      </c>
      <c r="C597" t="s">
        <v>26</v>
      </c>
      <c r="D597" t="s">
        <v>27</v>
      </c>
      <c r="E597">
        <v>60000</v>
      </c>
      <c r="F597" t="s">
        <v>28</v>
      </c>
      <c r="G597">
        <v>60000</v>
      </c>
      <c r="H597" t="s">
        <v>29</v>
      </c>
      <c r="I597">
        <v>100</v>
      </c>
      <c r="J597" t="s">
        <v>29</v>
      </c>
      <c r="K597" t="s">
        <v>30</v>
      </c>
      <c r="L597" s="18">
        <f>_xlfn.PERCENTRANK.INC($G$2:$G$710,G597)</f>
        <v>0.158</v>
      </c>
    </row>
    <row r="598" spans="1:12" x14ac:dyDescent="0.35">
      <c r="A598">
        <v>2021</v>
      </c>
      <c r="B598" t="s">
        <v>32</v>
      </c>
      <c r="C598" t="s">
        <v>26</v>
      </c>
      <c r="D598" t="s">
        <v>27</v>
      </c>
      <c r="E598">
        <v>60000</v>
      </c>
      <c r="F598" t="s">
        <v>28</v>
      </c>
      <c r="G598">
        <v>60000</v>
      </c>
      <c r="H598" t="s">
        <v>29</v>
      </c>
      <c r="I598">
        <v>100</v>
      </c>
      <c r="J598" t="s">
        <v>29</v>
      </c>
      <c r="K598" t="s">
        <v>54</v>
      </c>
      <c r="L598" s="18">
        <f>_xlfn.PERCENTRANK.INC($G$2:$G$710,G598)</f>
        <v>0.158</v>
      </c>
    </row>
    <row r="599" spans="1:12" x14ac:dyDescent="0.35">
      <c r="A599">
        <v>2021</v>
      </c>
      <c r="B599" t="s">
        <v>32</v>
      </c>
      <c r="C599" t="s">
        <v>26</v>
      </c>
      <c r="D599" t="s">
        <v>27</v>
      </c>
      <c r="E599">
        <v>50000</v>
      </c>
      <c r="F599" t="s">
        <v>46</v>
      </c>
      <c r="G599">
        <v>59102</v>
      </c>
      <c r="H599" t="s">
        <v>74</v>
      </c>
      <c r="I599">
        <v>50</v>
      </c>
      <c r="J599" t="s">
        <v>74</v>
      </c>
      <c r="K599" t="s">
        <v>30</v>
      </c>
      <c r="L599" s="18">
        <f>_xlfn.PERCENTRANK.INC($G$2:$G$710,G599)</f>
        <v>0.155</v>
      </c>
    </row>
    <row r="600" spans="1:12" x14ac:dyDescent="0.35">
      <c r="A600">
        <v>2021</v>
      </c>
      <c r="B600" t="s">
        <v>32</v>
      </c>
      <c r="C600" t="s">
        <v>26</v>
      </c>
      <c r="D600" t="s">
        <v>37</v>
      </c>
      <c r="E600">
        <v>50000</v>
      </c>
      <c r="F600" t="s">
        <v>46</v>
      </c>
      <c r="G600">
        <v>59102</v>
      </c>
      <c r="H600" t="s">
        <v>95</v>
      </c>
      <c r="I600">
        <v>100</v>
      </c>
      <c r="J600" t="s">
        <v>95</v>
      </c>
      <c r="K600" t="s">
        <v>35</v>
      </c>
      <c r="L600" s="18">
        <f>_xlfn.PERCENTRANK.INC($G$2:$G$710,G600)</f>
        <v>0.155</v>
      </c>
    </row>
    <row r="601" spans="1:12" x14ac:dyDescent="0.35">
      <c r="A601">
        <v>2022</v>
      </c>
      <c r="B601" t="s">
        <v>31</v>
      </c>
      <c r="C601" t="s">
        <v>26</v>
      </c>
      <c r="D601" t="s">
        <v>27</v>
      </c>
      <c r="E601">
        <v>58000</v>
      </c>
      <c r="F601" t="s">
        <v>28</v>
      </c>
      <c r="G601">
        <v>58000</v>
      </c>
      <c r="H601" t="s">
        <v>29</v>
      </c>
      <c r="I601">
        <v>0</v>
      </c>
      <c r="J601" t="s">
        <v>29</v>
      </c>
      <c r="K601" t="s">
        <v>54</v>
      </c>
      <c r="L601" s="18">
        <f>_xlfn.PERCENTRANK.INC($G$2:$G$710,G601)</f>
        <v>0.152</v>
      </c>
    </row>
    <row r="602" spans="1:12" x14ac:dyDescent="0.35">
      <c r="A602">
        <v>2022</v>
      </c>
      <c r="B602" t="s">
        <v>31</v>
      </c>
      <c r="C602" t="s">
        <v>26</v>
      </c>
      <c r="D602" t="s">
        <v>27</v>
      </c>
      <c r="E602">
        <v>58000</v>
      </c>
      <c r="F602" t="s">
        <v>28</v>
      </c>
      <c r="G602">
        <v>58000</v>
      </c>
      <c r="H602" t="s">
        <v>29</v>
      </c>
      <c r="I602">
        <v>0</v>
      </c>
      <c r="J602" t="s">
        <v>29</v>
      </c>
      <c r="K602" t="s">
        <v>54</v>
      </c>
      <c r="L602" s="18">
        <f>_xlfn.PERCENTRANK.INC($G$2:$G$710,G602)</f>
        <v>0.152</v>
      </c>
    </row>
    <row r="603" spans="1:12" x14ac:dyDescent="0.35">
      <c r="A603">
        <v>2022</v>
      </c>
      <c r="B603" t="s">
        <v>32</v>
      </c>
      <c r="C603" t="s">
        <v>26</v>
      </c>
      <c r="D603" t="s">
        <v>57</v>
      </c>
      <c r="E603">
        <v>57000</v>
      </c>
      <c r="F603" t="s">
        <v>28</v>
      </c>
      <c r="G603">
        <v>57000</v>
      </c>
      <c r="H603" t="s">
        <v>29</v>
      </c>
      <c r="I603">
        <v>100</v>
      </c>
      <c r="J603" t="s">
        <v>29</v>
      </c>
      <c r="K603" t="s">
        <v>35</v>
      </c>
      <c r="L603" s="18">
        <f>_xlfn.PERCENTRANK.INC($G$2:$G$710,G603)</f>
        <v>0.151</v>
      </c>
    </row>
    <row r="604" spans="1:12" x14ac:dyDescent="0.35">
      <c r="A604">
        <v>2023</v>
      </c>
      <c r="B604" t="s">
        <v>32</v>
      </c>
      <c r="C604" t="s">
        <v>26</v>
      </c>
      <c r="D604" t="s">
        <v>27</v>
      </c>
      <c r="E604">
        <v>56100</v>
      </c>
      <c r="F604" t="s">
        <v>28</v>
      </c>
      <c r="G604">
        <v>56100</v>
      </c>
      <c r="H604" t="s">
        <v>29</v>
      </c>
      <c r="I604">
        <v>100</v>
      </c>
      <c r="J604" t="s">
        <v>29</v>
      </c>
      <c r="K604" t="s">
        <v>30</v>
      </c>
      <c r="L604" s="18">
        <f>_xlfn.PERCENTRANK.INC($G$2:$G$710,G604)</f>
        <v>0.14899999999999999</v>
      </c>
    </row>
    <row r="605" spans="1:12" x14ac:dyDescent="0.35">
      <c r="A605">
        <v>2023</v>
      </c>
      <c r="B605" t="s">
        <v>25</v>
      </c>
      <c r="C605" t="s">
        <v>26</v>
      </c>
      <c r="D605" t="s">
        <v>27</v>
      </c>
      <c r="E605">
        <v>52000</v>
      </c>
      <c r="F605" t="s">
        <v>46</v>
      </c>
      <c r="G605">
        <v>55800</v>
      </c>
      <c r="H605" t="s">
        <v>47</v>
      </c>
      <c r="I605">
        <v>100</v>
      </c>
      <c r="J605" t="s">
        <v>47</v>
      </c>
      <c r="K605" t="s">
        <v>30</v>
      </c>
      <c r="L605" s="18">
        <f>_xlfn.PERCENTRANK.INC($G$2:$G$710,G605)</f>
        <v>0.14799999999999999</v>
      </c>
    </row>
    <row r="606" spans="1:12" x14ac:dyDescent="0.35">
      <c r="A606">
        <v>2022</v>
      </c>
      <c r="B606" t="s">
        <v>31</v>
      </c>
      <c r="C606" t="s">
        <v>26</v>
      </c>
      <c r="D606" t="s">
        <v>27</v>
      </c>
      <c r="E606">
        <v>45000</v>
      </c>
      <c r="F606" t="s">
        <v>38</v>
      </c>
      <c r="G606">
        <v>55410</v>
      </c>
      <c r="H606" t="s">
        <v>39</v>
      </c>
      <c r="I606">
        <v>0</v>
      </c>
      <c r="J606" t="s">
        <v>39</v>
      </c>
      <c r="K606" t="s">
        <v>30</v>
      </c>
      <c r="L606" s="18">
        <f>_xlfn.PERCENTRANK.INC($G$2:$G$710,G606)</f>
        <v>0.14599999999999999</v>
      </c>
    </row>
    <row r="607" spans="1:12" x14ac:dyDescent="0.35">
      <c r="A607">
        <v>2023</v>
      </c>
      <c r="B607" t="s">
        <v>25</v>
      </c>
      <c r="C607" t="s">
        <v>26</v>
      </c>
      <c r="D607" t="s">
        <v>27</v>
      </c>
      <c r="E607">
        <v>55000</v>
      </c>
      <c r="F607" t="s">
        <v>28</v>
      </c>
      <c r="G607">
        <v>55000</v>
      </c>
      <c r="H607" t="s">
        <v>29</v>
      </c>
      <c r="I607">
        <v>0</v>
      </c>
      <c r="J607" t="s">
        <v>29</v>
      </c>
      <c r="K607" t="s">
        <v>30</v>
      </c>
      <c r="L607" s="18">
        <f>_xlfn.PERCENTRANK.INC($G$2:$G$710,G607)</f>
        <v>0.13700000000000001</v>
      </c>
    </row>
    <row r="608" spans="1:12" x14ac:dyDescent="0.35">
      <c r="A608">
        <v>2023</v>
      </c>
      <c r="B608" t="s">
        <v>32</v>
      </c>
      <c r="C608" t="s">
        <v>26</v>
      </c>
      <c r="D608" t="s">
        <v>27</v>
      </c>
      <c r="E608">
        <v>55000</v>
      </c>
      <c r="F608" t="s">
        <v>28</v>
      </c>
      <c r="G608">
        <v>55000</v>
      </c>
      <c r="H608" t="s">
        <v>29</v>
      </c>
      <c r="I608">
        <v>0</v>
      </c>
      <c r="J608" t="s">
        <v>29</v>
      </c>
      <c r="K608" t="s">
        <v>30</v>
      </c>
      <c r="L608" s="18">
        <f>_xlfn.PERCENTRANK.INC($G$2:$G$710,G608)</f>
        <v>0.13700000000000001</v>
      </c>
    </row>
    <row r="609" spans="1:12" x14ac:dyDescent="0.35">
      <c r="A609">
        <v>2023</v>
      </c>
      <c r="B609" t="s">
        <v>32</v>
      </c>
      <c r="C609" t="s">
        <v>26</v>
      </c>
      <c r="D609" t="s">
        <v>27</v>
      </c>
      <c r="E609">
        <v>55000</v>
      </c>
      <c r="F609" t="s">
        <v>28</v>
      </c>
      <c r="G609">
        <v>55000</v>
      </c>
      <c r="H609" t="s">
        <v>29</v>
      </c>
      <c r="I609">
        <v>0</v>
      </c>
      <c r="J609" t="s">
        <v>29</v>
      </c>
      <c r="K609" t="s">
        <v>30</v>
      </c>
      <c r="L609" s="18">
        <f>_xlfn.PERCENTRANK.INC($G$2:$G$710,G609)</f>
        <v>0.13700000000000001</v>
      </c>
    </row>
    <row r="610" spans="1:12" x14ac:dyDescent="0.35">
      <c r="A610">
        <v>2022</v>
      </c>
      <c r="B610" t="s">
        <v>32</v>
      </c>
      <c r="C610" t="s">
        <v>26</v>
      </c>
      <c r="D610" t="s">
        <v>27</v>
      </c>
      <c r="E610">
        <v>55000</v>
      </c>
      <c r="F610" t="s">
        <v>28</v>
      </c>
      <c r="G610">
        <v>55000</v>
      </c>
      <c r="H610" t="s">
        <v>29</v>
      </c>
      <c r="I610">
        <v>0</v>
      </c>
      <c r="J610" t="s">
        <v>29</v>
      </c>
      <c r="K610" t="s">
        <v>30</v>
      </c>
      <c r="L610" s="18">
        <f>_xlfn.PERCENTRANK.INC($G$2:$G$710,G610)</f>
        <v>0.13700000000000001</v>
      </c>
    </row>
    <row r="611" spans="1:12" x14ac:dyDescent="0.35">
      <c r="A611">
        <v>2022</v>
      </c>
      <c r="B611" t="s">
        <v>25</v>
      </c>
      <c r="C611" t="s">
        <v>26</v>
      </c>
      <c r="D611" t="s">
        <v>27</v>
      </c>
      <c r="E611">
        <v>55000</v>
      </c>
      <c r="F611" t="s">
        <v>28</v>
      </c>
      <c r="G611">
        <v>55000</v>
      </c>
      <c r="H611" t="s">
        <v>29</v>
      </c>
      <c r="I611">
        <v>100</v>
      </c>
      <c r="J611" t="s">
        <v>29</v>
      </c>
      <c r="K611" t="s">
        <v>30</v>
      </c>
      <c r="L611" s="18">
        <f>_xlfn.PERCENTRANK.INC($G$2:$G$710,G611)</f>
        <v>0.13700000000000001</v>
      </c>
    </row>
    <row r="612" spans="1:12" x14ac:dyDescent="0.35">
      <c r="A612">
        <v>2022</v>
      </c>
      <c r="B612" t="s">
        <v>32</v>
      </c>
      <c r="C612" t="s">
        <v>26</v>
      </c>
      <c r="D612" t="s">
        <v>27</v>
      </c>
      <c r="E612">
        <v>55000</v>
      </c>
      <c r="F612" t="s">
        <v>28</v>
      </c>
      <c r="G612">
        <v>55000</v>
      </c>
      <c r="H612" t="s">
        <v>29</v>
      </c>
      <c r="I612">
        <v>100</v>
      </c>
      <c r="J612" t="s">
        <v>29</v>
      </c>
      <c r="K612" t="s">
        <v>54</v>
      </c>
      <c r="L612" s="18">
        <f>_xlfn.PERCENTRANK.INC($G$2:$G$710,G612)</f>
        <v>0.13700000000000001</v>
      </c>
    </row>
    <row r="613" spans="1:12" x14ac:dyDescent="0.35">
      <c r="A613">
        <v>2021</v>
      </c>
      <c r="B613" t="s">
        <v>32</v>
      </c>
      <c r="C613" t="s">
        <v>26</v>
      </c>
      <c r="D613" t="s">
        <v>57</v>
      </c>
      <c r="E613">
        <v>55000</v>
      </c>
      <c r="F613" t="s">
        <v>28</v>
      </c>
      <c r="G613">
        <v>55000</v>
      </c>
      <c r="H613" t="s">
        <v>29</v>
      </c>
      <c r="I613">
        <v>50</v>
      </c>
      <c r="J613" t="s">
        <v>29</v>
      </c>
      <c r="K613" t="s">
        <v>54</v>
      </c>
      <c r="L613" s="18">
        <f>_xlfn.PERCENTRANK.INC($G$2:$G$710,G613)</f>
        <v>0.13700000000000001</v>
      </c>
    </row>
    <row r="614" spans="1:12" x14ac:dyDescent="0.35">
      <c r="A614">
        <v>2023</v>
      </c>
      <c r="B614" t="s">
        <v>25</v>
      </c>
      <c r="C614" t="s">
        <v>26</v>
      </c>
      <c r="D614" t="s">
        <v>27</v>
      </c>
      <c r="E614">
        <v>45000</v>
      </c>
      <c r="F614" t="s">
        <v>38</v>
      </c>
      <c r="G614">
        <v>54685</v>
      </c>
      <c r="H614" t="s">
        <v>40</v>
      </c>
      <c r="I614">
        <v>100</v>
      </c>
      <c r="J614" t="s">
        <v>40</v>
      </c>
      <c r="K614" t="s">
        <v>30</v>
      </c>
      <c r="L614" s="18">
        <f>_xlfn.PERCENTRANK.INC($G$2:$G$710,G614)</f>
        <v>0.13200000000000001</v>
      </c>
    </row>
    <row r="615" spans="1:12" x14ac:dyDescent="0.35">
      <c r="A615">
        <v>2023</v>
      </c>
      <c r="B615" t="s">
        <v>31</v>
      </c>
      <c r="C615" t="s">
        <v>26</v>
      </c>
      <c r="D615" t="s">
        <v>27</v>
      </c>
      <c r="E615">
        <v>45000</v>
      </c>
      <c r="F615" t="s">
        <v>38</v>
      </c>
      <c r="G615">
        <v>54685</v>
      </c>
      <c r="H615" t="s">
        <v>39</v>
      </c>
      <c r="I615">
        <v>0</v>
      </c>
      <c r="J615" t="s">
        <v>39</v>
      </c>
      <c r="K615" t="s">
        <v>30</v>
      </c>
      <c r="L615" s="18">
        <f>_xlfn.PERCENTRANK.INC($G$2:$G$710,G615)</f>
        <v>0.13200000000000001</v>
      </c>
    </row>
    <row r="616" spans="1:12" x14ac:dyDescent="0.35">
      <c r="A616">
        <v>2023</v>
      </c>
      <c r="B616" t="s">
        <v>31</v>
      </c>
      <c r="C616" t="s">
        <v>26</v>
      </c>
      <c r="D616" t="s">
        <v>27</v>
      </c>
      <c r="E616">
        <v>45000</v>
      </c>
      <c r="F616" t="s">
        <v>38</v>
      </c>
      <c r="G616">
        <v>54685</v>
      </c>
      <c r="H616" t="s">
        <v>39</v>
      </c>
      <c r="I616">
        <v>0</v>
      </c>
      <c r="J616" t="s">
        <v>39</v>
      </c>
      <c r="K616" t="s">
        <v>30</v>
      </c>
      <c r="L616" s="18">
        <f>_xlfn.PERCENTRANK.INC($G$2:$G$710,G616)</f>
        <v>0.13200000000000001</v>
      </c>
    </row>
    <row r="617" spans="1:12" x14ac:dyDescent="0.35">
      <c r="A617">
        <v>2022</v>
      </c>
      <c r="B617" t="s">
        <v>31</v>
      </c>
      <c r="C617" t="s">
        <v>26</v>
      </c>
      <c r="D617" t="s">
        <v>57</v>
      </c>
      <c r="E617">
        <v>77000</v>
      </c>
      <c r="F617" t="s">
        <v>80</v>
      </c>
      <c r="G617">
        <v>53368</v>
      </c>
      <c r="H617" t="s">
        <v>70</v>
      </c>
      <c r="I617">
        <v>100</v>
      </c>
      <c r="J617" t="s">
        <v>70</v>
      </c>
      <c r="K617" t="s">
        <v>30</v>
      </c>
      <c r="L617" s="18">
        <f>_xlfn.PERCENTRANK.INC($G$2:$G$710,G617)</f>
        <v>0.13100000000000001</v>
      </c>
    </row>
    <row r="618" spans="1:12" x14ac:dyDescent="0.35">
      <c r="A618">
        <v>2023</v>
      </c>
      <c r="B618" t="s">
        <v>31</v>
      </c>
      <c r="C618" t="s">
        <v>26</v>
      </c>
      <c r="D618" t="s">
        <v>27</v>
      </c>
      <c r="E618">
        <v>52500</v>
      </c>
      <c r="F618" t="s">
        <v>28</v>
      </c>
      <c r="G618">
        <v>52500</v>
      </c>
      <c r="H618" t="s">
        <v>29</v>
      </c>
      <c r="I618">
        <v>100</v>
      </c>
      <c r="J618" t="s">
        <v>29</v>
      </c>
      <c r="K618" t="s">
        <v>30</v>
      </c>
      <c r="L618" s="18">
        <f>_xlfn.PERCENTRANK.INC($G$2:$G$710,G618)</f>
        <v>0.124</v>
      </c>
    </row>
    <row r="619" spans="1:12" x14ac:dyDescent="0.35">
      <c r="A619">
        <v>2023</v>
      </c>
      <c r="B619" t="s">
        <v>25</v>
      </c>
      <c r="C619" t="s">
        <v>26</v>
      </c>
      <c r="D619" t="s">
        <v>27</v>
      </c>
      <c r="E619">
        <v>52500</v>
      </c>
      <c r="F619" t="s">
        <v>28</v>
      </c>
      <c r="G619">
        <v>52500</v>
      </c>
      <c r="H619" t="s">
        <v>29</v>
      </c>
      <c r="I619">
        <v>0</v>
      </c>
      <c r="J619" t="s">
        <v>29</v>
      </c>
      <c r="K619" t="s">
        <v>30</v>
      </c>
      <c r="L619" s="18">
        <f>_xlfn.PERCENTRANK.INC($G$2:$G$710,G619)</f>
        <v>0.124</v>
      </c>
    </row>
    <row r="620" spans="1:12" x14ac:dyDescent="0.35">
      <c r="A620">
        <v>2023</v>
      </c>
      <c r="B620" t="s">
        <v>31</v>
      </c>
      <c r="C620" t="s">
        <v>26</v>
      </c>
      <c r="D620" t="s">
        <v>27</v>
      </c>
      <c r="E620">
        <v>52500</v>
      </c>
      <c r="F620" t="s">
        <v>28</v>
      </c>
      <c r="G620">
        <v>52500</v>
      </c>
      <c r="H620" t="s">
        <v>29</v>
      </c>
      <c r="I620">
        <v>0</v>
      </c>
      <c r="J620" t="s">
        <v>29</v>
      </c>
      <c r="K620" t="s">
        <v>30</v>
      </c>
      <c r="L620" s="18">
        <f>_xlfn.PERCENTRANK.INC($G$2:$G$710,G620)</f>
        <v>0.124</v>
      </c>
    </row>
    <row r="621" spans="1:12" x14ac:dyDescent="0.35">
      <c r="A621">
        <v>2022</v>
      </c>
      <c r="B621" t="s">
        <v>25</v>
      </c>
      <c r="C621" t="s">
        <v>26</v>
      </c>
      <c r="D621" t="s">
        <v>27</v>
      </c>
      <c r="E621">
        <v>52500</v>
      </c>
      <c r="F621" t="s">
        <v>28</v>
      </c>
      <c r="G621">
        <v>52500</v>
      </c>
      <c r="H621" t="s">
        <v>29</v>
      </c>
      <c r="I621">
        <v>0</v>
      </c>
      <c r="J621" t="s">
        <v>29</v>
      </c>
      <c r="K621" t="s">
        <v>30</v>
      </c>
      <c r="L621" s="18">
        <f>_xlfn.PERCENTRANK.INC($G$2:$G$710,G621)</f>
        <v>0.124</v>
      </c>
    </row>
    <row r="622" spans="1:12" x14ac:dyDescent="0.35">
      <c r="A622">
        <v>2022</v>
      </c>
      <c r="B622" t="s">
        <v>31</v>
      </c>
      <c r="C622" t="s">
        <v>26</v>
      </c>
      <c r="D622" t="s">
        <v>27</v>
      </c>
      <c r="E622">
        <v>52500</v>
      </c>
      <c r="F622" t="s">
        <v>28</v>
      </c>
      <c r="G622">
        <v>52500</v>
      </c>
      <c r="H622" t="s">
        <v>29</v>
      </c>
      <c r="I622">
        <v>0</v>
      </c>
      <c r="J622" t="s">
        <v>29</v>
      </c>
      <c r="K622" t="s">
        <v>30</v>
      </c>
      <c r="L622" s="18">
        <f>_xlfn.PERCENTRANK.INC($G$2:$G$710,G622)</f>
        <v>0.124</v>
      </c>
    </row>
    <row r="623" spans="1:12" x14ac:dyDescent="0.35">
      <c r="A623">
        <v>2022</v>
      </c>
      <c r="B623" t="s">
        <v>32</v>
      </c>
      <c r="C623" t="s">
        <v>26</v>
      </c>
      <c r="D623" t="s">
        <v>27</v>
      </c>
      <c r="E623">
        <v>52000</v>
      </c>
      <c r="F623" t="s">
        <v>28</v>
      </c>
      <c r="G623">
        <v>52000</v>
      </c>
      <c r="H623" t="s">
        <v>43</v>
      </c>
      <c r="I623">
        <v>0</v>
      </c>
      <c r="J623" t="s">
        <v>43</v>
      </c>
      <c r="K623" t="s">
        <v>30</v>
      </c>
      <c r="L623" s="18">
        <f>_xlfn.PERCENTRANK.INC($G$2:$G$710,G623)</f>
        <v>0.122</v>
      </c>
    </row>
    <row r="624" spans="1:12" x14ac:dyDescent="0.35">
      <c r="A624">
        <v>2023</v>
      </c>
      <c r="B624" t="s">
        <v>25</v>
      </c>
      <c r="C624" t="s">
        <v>26</v>
      </c>
      <c r="D624" t="s">
        <v>27</v>
      </c>
      <c r="E624">
        <v>51962</v>
      </c>
      <c r="F624" t="s">
        <v>28</v>
      </c>
      <c r="G624">
        <v>51962</v>
      </c>
      <c r="H624" t="s">
        <v>29</v>
      </c>
      <c r="I624">
        <v>100</v>
      </c>
      <c r="J624" t="s">
        <v>29</v>
      </c>
      <c r="K624" t="s">
        <v>30</v>
      </c>
      <c r="L624" s="18">
        <f>_xlfn.PERCENTRANK.INC($G$2:$G$710,G624)</f>
        <v>0.121</v>
      </c>
    </row>
    <row r="625" spans="1:12" x14ac:dyDescent="0.35">
      <c r="A625">
        <v>2021</v>
      </c>
      <c r="B625" t="s">
        <v>31</v>
      </c>
      <c r="C625" t="s">
        <v>26</v>
      </c>
      <c r="D625" t="s">
        <v>27</v>
      </c>
      <c r="E625">
        <v>37456</v>
      </c>
      <c r="F625" t="s">
        <v>38</v>
      </c>
      <c r="G625">
        <v>51519</v>
      </c>
      <c r="H625" t="s">
        <v>39</v>
      </c>
      <c r="I625">
        <v>50</v>
      </c>
      <c r="J625" t="s">
        <v>39</v>
      </c>
      <c r="K625" t="s">
        <v>35</v>
      </c>
      <c r="L625" s="18">
        <f>_xlfn.PERCENTRANK.INC($G$2:$G$710,G625)</f>
        <v>0.12</v>
      </c>
    </row>
    <row r="626" spans="1:12" x14ac:dyDescent="0.35">
      <c r="A626">
        <v>2023</v>
      </c>
      <c r="B626" t="s">
        <v>25</v>
      </c>
      <c r="C626" t="s">
        <v>26</v>
      </c>
      <c r="D626" t="s">
        <v>27</v>
      </c>
      <c r="E626">
        <v>48000</v>
      </c>
      <c r="F626" t="s">
        <v>46</v>
      </c>
      <c r="G626">
        <v>51508</v>
      </c>
      <c r="H626" t="s">
        <v>47</v>
      </c>
      <c r="I626">
        <v>100</v>
      </c>
      <c r="J626" t="s">
        <v>47</v>
      </c>
      <c r="K626" t="s">
        <v>30</v>
      </c>
      <c r="L626" s="18">
        <f>_xlfn.PERCENTRANK.INC($G$2:$G$710,G626)</f>
        <v>0.115</v>
      </c>
    </row>
    <row r="627" spans="1:12" x14ac:dyDescent="0.35">
      <c r="A627">
        <v>2023</v>
      </c>
      <c r="B627" t="s">
        <v>25</v>
      </c>
      <c r="C627" t="s">
        <v>26</v>
      </c>
      <c r="D627" t="s">
        <v>27</v>
      </c>
      <c r="E627">
        <v>48000</v>
      </c>
      <c r="F627" t="s">
        <v>46</v>
      </c>
      <c r="G627">
        <v>51508</v>
      </c>
      <c r="H627" t="s">
        <v>47</v>
      </c>
      <c r="I627">
        <v>0</v>
      </c>
      <c r="J627" t="s">
        <v>47</v>
      </c>
      <c r="K627" t="s">
        <v>30</v>
      </c>
      <c r="L627" s="18">
        <f>_xlfn.PERCENTRANK.INC($G$2:$G$710,G627)</f>
        <v>0.115</v>
      </c>
    </row>
    <row r="628" spans="1:12" x14ac:dyDescent="0.35">
      <c r="A628">
        <v>2023</v>
      </c>
      <c r="B628" t="s">
        <v>25</v>
      </c>
      <c r="C628" t="s">
        <v>26</v>
      </c>
      <c r="D628" t="s">
        <v>27</v>
      </c>
      <c r="E628">
        <v>48000</v>
      </c>
      <c r="F628" t="s">
        <v>46</v>
      </c>
      <c r="G628">
        <v>51508</v>
      </c>
      <c r="H628" t="s">
        <v>47</v>
      </c>
      <c r="I628">
        <v>0</v>
      </c>
      <c r="J628" t="s">
        <v>47</v>
      </c>
      <c r="K628" t="s">
        <v>30</v>
      </c>
      <c r="L628" s="18">
        <f>_xlfn.PERCENTRANK.INC($G$2:$G$710,G628)</f>
        <v>0.115</v>
      </c>
    </row>
    <row r="629" spans="1:12" x14ac:dyDescent="0.35">
      <c r="A629">
        <v>2023</v>
      </c>
      <c r="B629" t="s">
        <v>31</v>
      </c>
      <c r="C629" t="s">
        <v>26</v>
      </c>
      <c r="D629" t="s">
        <v>59</v>
      </c>
      <c r="E629">
        <v>42000</v>
      </c>
      <c r="F629" t="s">
        <v>38</v>
      </c>
      <c r="G629">
        <v>51039</v>
      </c>
      <c r="H629" t="s">
        <v>39</v>
      </c>
      <c r="I629">
        <v>0</v>
      </c>
      <c r="J629" t="s">
        <v>39</v>
      </c>
      <c r="K629" t="s">
        <v>30</v>
      </c>
      <c r="L629" s="18">
        <f>_xlfn.PERCENTRANK.INC($G$2:$G$710,G629)</f>
        <v>0.114</v>
      </c>
    </row>
    <row r="630" spans="1:12" x14ac:dyDescent="0.35">
      <c r="A630">
        <v>2022</v>
      </c>
      <c r="B630" t="s">
        <v>25</v>
      </c>
      <c r="C630" t="s">
        <v>26</v>
      </c>
      <c r="D630" t="s">
        <v>27</v>
      </c>
      <c r="E630">
        <v>48000</v>
      </c>
      <c r="F630" t="s">
        <v>46</v>
      </c>
      <c r="G630">
        <v>50432</v>
      </c>
      <c r="H630" t="s">
        <v>47</v>
      </c>
      <c r="I630">
        <v>0</v>
      </c>
      <c r="J630" t="s">
        <v>47</v>
      </c>
      <c r="K630" t="s">
        <v>30</v>
      </c>
      <c r="L630" s="18">
        <f>_xlfn.PERCENTRANK.INC($G$2:$G$710,G630)</f>
        <v>0.107</v>
      </c>
    </row>
    <row r="631" spans="1:12" x14ac:dyDescent="0.35">
      <c r="A631">
        <v>2022</v>
      </c>
      <c r="B631" t="s">
        <v>25</v>
      </c>
      <c r="C631" t="s">
        <v>26</v>
      </c>
      <c r="D631" t="s">
        <v>27</v>
      </c>
      <c r="E631">
        <v>48000</v>
      </c>
      <c r="F631" t="s">
        <v>46</v>
      </c>
      <c r="G631">
        <v>50432</v>
      </c>
      <c r="H631" t="s">
        <v>47</v>
      </c>
      <c r="I631">
        <v>0</v>
      </c>
      <c r="J631" t="s">
        <v>47</v>
      </c>
      <c r="K631" t="s">
        <v>30</v>
      </c>
      <c r="L631" s="18">
        <f>_xlfn.PERCENTRANK.INC($G$2:$G$710,G631)</f>
        <v>0.107</v>
      </c>
    </row>
    <row r="632" spans="1:12" x14ac:dyDescent="0.35">
      <c r="A632">
        <v>2022</v>
      </c>
      <c r="B632" t="s">
        <v>25</v>
      </c>
      <c r="C632" t="s">
        <v>26</v>
      </c>
      <c r="D632" t="s">
        <v>27</v>
      </c>
      <c r="E632">
        <v>48000</v>
      </c>
      <c r="F632" t="s">
        <v>46</v>
      </c>
      <c r="G632">
        <v>50432</v>
      </c>
      <c r="H632" t="s">
        <v>47</v>
      </c>
      <c r="I632">
        <v>0</v>
      </c>
      <c r="J632" t="s">
        <v>47</v>
      </c>
      <c r="K632" t="s">
        <v>30</v>
      </c>
      <c r="L632" s="18">
        <f>_xlfn.PERCENTRANK.INC($G$2:$G$710,G632)</f>
        <v>0.107</v>
      </c>
    </row>
    <row r="633" spans="1:12" x14ac:dyDescent="0.35">
      <c r="A633">
        <v>2022</v>
      </c>
      <c r="B633" t="s">
        <v>25</v>
      </c>
      <c r="C633" t="s">
        <v>26</v>
      </c>
      <c r="D633" t="s">
        <v>27</v>
      </c>
      <c r="E633">
        <v>48000</v>
      </c>
      <c r="F633" t="s">
        <v>46</v>
      </c>
      <c r="G633">
        <v>50432</v>
      </c>
      <c r="H633" t="s">
        <v>47</v>
      </c>
      <c r="I633">
        <v>0</v>
      </c>
      <c r="J633" t="s">
        <v>47</v>
      </c>
      <c r="K633" t="s">
        <v>30</v>
      </c>
      <c r="L633" s="18">
        <f>_xlfn.PERCENTRANK.INC($G$2:$G$710,G633)</f>
        <v>0.107</v>
      </c>
    </row>
    <row r="634" spans="1:12" x14ac:dyDescent="0.35">
      <c r="A634">
        <v>2022</v>
      </c>
      <c r="B634" t="s">
        <v>31</v>
      </c>
      <c r="C634" t="s">
        <v>26</v>
      </c>
      <c r="D634" t="s">
        <v>57</v>
      </c>
      <c r="E634">
        <v>48000</v>
      </c>
      <c r="F634" t="s">
        <v>46</v>
      </c>
      <c r="G634">
        <v>50432</v>
      </c>
      <c r="H634" t="s">
        <v>58</v>
      </c>
      <c r="I634">
        <v>100</v>
      </c>
      <c r="J634" t="s">
        <v>58</v>
      </c>
      <c r="K634" t="s">
        <v>54</v>
      </c>
      <c r="L634" s="18">
        <f>_xlfn.PERCENTRANK.INC($G$2:$G$710,G634)</f>
        <v>0.107</v>
      </c>
    </row>
    <row r="635" spans="1:12" x14ac:dyDescent="0.35">
      <c r="A635">
        <v>2023</v>
      </c>
      <c r="B635" t="s">
        <v>32</v>
      </c>
      <c r="C635" t="s">
        <v>26</v>
      </c>
      <c r="D635" t="s">
        <v>27</v>
      </c>
      <c r="E635">
        <v>50000</v>
      </c>
      <c r="F635" t="s">
        <v>28</v>
      </c>
      <c r="G635">
        <v>50000</v>
      </c>
      <c r="H635" t="s">
        <v>63</v>
      </c>
      <c r="I635">
        <v>50</v>
      </c>
      <c r="J635" t="s">
        <v>29</v>
      </c>
      <c r="K635" t="s">
        <v>35</v>
      </c>
      <c r="L635" s="18">
        <f>_xlfn.PERCENTRANK.INC($G$2:$G$710,G635)</f>
        <v>9.4E-2</v>
      </c>
    </row>
    <row r="636" spans="1:12" x14ac:dyDescent="0.35">
      <c r="A636">
        <v>2022</v>
      </c>
      <c r="B636" t="s">
        <v>32</v>
      </c>
      <c r="C636" t="s">
        <v>26</v>
      </c>
      <c r="D636" t="s">
        <v>27</v>
      </c>
      <c r="E636">
        <v>50000</v>
      </c>
      <c r="F636" t="s">
        <v>28</v>
      </c>
      <c r="G636">
        <v>50000</v>
      </c>
      <c r="H636" t="s">
        <v>29</v>
      </c>
      <c r="I636">
        <v>50</v>
      </c>
      <c r="J636" t="s">
        <v>29</v>
      </c>
      <c r="K636" t="s">
        <v>35</v>
      </c>
      <c r="L636" s="18">
        <f>_xlfn.PERCENTRANK.INC($G$2:$G$710,G636)</f>
        <v>9.4E-2</v>
      </c>
    </row>
    <row r="637" spans="1:12" x14ac:dyDescent="0.35">
      <c r="A637">
        <v>2022</v>
      </c>
      <c r="B637" t="s">
        <v>32</v>
      </c>
      <c r="C637" t="s">
        <v>26</v>
      </c>
      <c r="D637" t="s">
        <v>27</v>
      </c>
      <c r="E637">
        <v>50000</v>
      </c>
      <c r="F637" t="s">
        <v>28</v>
      </c>
      <c r="G637">
        <v>50000</v>
      </c>
      <c r="H637" t="s">
        <v>29</v>
      </c>
      <c r="I637">
        <v>50</v>
      </c>
      <c r="J637" t="s">
        <v>29</v>
      </c>
      <c r="K637" t="s">
        <v>35</v>
      </c>
      <c r="L637" s="18">
        <f>_xlfn.PERCENTRANK.INC($G$2:$G$710,G637)</f>
        <v>9.4E-2</v>
      </c>
    </row>
    <row r="638" spans="1:12" x14ac:dyDescent="0.35">
      <c r="A638">
        <v>2022</v>
      </c>
      <c r="B638" t="s">
        <v>32</v>
      </c>
      <c r="C638" t="s">
        <v>71</v>
      </c>
      <c r="D638" t="s">
        <v>72</v>
      </c>
      <c r="E638">
        <v>50000</v>
      </c>
      <c r="F638" t="s">
        <v>28</v>
      </c>
      <c r="G638">
        <v>50000</v>
      </c>
      <c r="H638" t="s">
        <v>73</v>
      </c>
      <c r="I638">
        <v>100</v>
      </c>
      <c r="J638" t="s">
        <v>29</v>
      </c>
      <c r="K638" t="s">
        <v>54</v>
      </c>
      <c r="L638" s="18">
        <f>_xlfn.PERCENTRANK.INC($G$2:$G$710,G638)</f>
        <v>9.4E-2</v>
      </c>
    </row>
    <row r="639" spans="1:12" x14ac:dyDescent="0.35">
      <c r="A639">
        <v>2022</v>
      </c>
      <c r="B639" t="s">
        <v>32</v>
      </c>
      <c r="C639" t="s">
        <v>26</v>
      </c>
      <c r="D639" t="s">
        <v>37</v>
      </c>
      <c r="E639">
        <v>50000</v>
      </c>
      <c r="F639" t="s">
        <v>28</v>
      </c>
      <c r="G639">
        <v>50000</v>
      </c>
      <c r="H639" t="s">
        <v>50</v>
      </c>
      <c r="I639">
        <v>100</v>
      </c>
      <c r="J639" t="s">
        <v>82</v>
      </c>
      <c r="K639" t="s">
        <v>35</v>
      </c>
      <c r="L639" s="18">
        <f>_xlfn.PERCENTRANK.INC($G$2:$G$710,G639)</f>
        <v>9.4E-2</v>
      </c>
    </row>
    <row r="640" spans="1:12" x14ac:dyDescent="0.35">
      <c r="A640">
        <v>2021</v>
      </c>
      <c r="B640" t="s">
        <v>25</v>
      </c>
      <c r="C640" t="s">
        <v>26</v>
      </c>
      <c r="D640" t="s">
        <v>27</v>
      </c>
      <c r="E640">
        <v>50000</v>
      </c>
      <c r="F640" t="s">
        <v>28</v>
      </c>
      <c r="G640">
        <v>50000</v>
      </c>
      <c r="H640" t="s">
        <v>83</v>
      </c>
      <c r="I640">
        <v>100</v>
      </c>
      <c r="J640" t="s">
        <v>83</v>
      </c>
      <c r="K640" t="s">
        <v>54</v>
      </c>
      <c r="L640" s="18">
        <f>_xlfn.PERCENTRANK.INC($G$2:$G$710,G640)</f>
        <v>9.4E-2</v>
      </c>
    </row>
    <row r="641" spans="1:12" x14ac:dyDescent="0.35">
      <c r="A641">
        <v>2022</v>
      </c>
      <c r="B641" t="s">
        <v>32</v>
      </c>
      <c r="C641" t="s">
        <v>26</v>
      </c>
      <c r="D641" t="s">
        <v>27</v>
      </c>
      <c r="E641">
        <v>50000</v>
      </c>
      <c r="F641" t="s">
        <v>28</v>
      </c>
      <c r="G641">
        <v>50000</v>
      </c>
      <c r="H641" t="s">
        <v>65</v>
      </c>
      <c r="I641">
        <v>100</v>
      </c>
      <c r="J641" t="s">
        <v>65</v>
      </c>
      <c r="K641" t="s">
        <v>35</v>
      </c>
      <c r="L641" s="18">
        <f>_xlfn.PERCENTRANK.INC($G$2:$G$710,G641)</f>
        <v>9.4E-2</v>
      </c>
    </row>
    <row r="642" spans="1:12" x14ac:dyDescent="0.35">
      <c r="A642">
        <v>2022</v>
      </c>
      <c r="B642" t="s">
        <v>31</v>
      </c>
      <c r="C642" t="s">
        <v>26</v>
      </c>
      <c r="D642" t="s">
        <v>27</v>
      </c>
      <c r="E642">
        <v>50000</v>
      </c>
      <c r="F642" t="s">
        <v>28</v>
      </c>
      <c r="G642">
        <v>50000</v>
      </c>
      <c r="H642" t="s">
        <v>29</v>
      </c>
      <c r="I642">
        <v>100</v>
      </c>
      <c r="J642" t="s">
        <v>29</v>
      </c>
      <c r="K642" t="s">
        <v>30</v>
      </c>
      <c r="L642" s="18">
        <f>_xlfn.PERCENTRANK.INC($G$2:$G$710,G642)</f>
        <v>9.4E-2</v>
      </c>
    </row>
    <row r="643" spans="1:12" x14ac:dyDescent="0.35">
      <c r="A643">
        <v>2021</v>
      </c>
      <c r="B643" t="s">
        <v>32</v>
      </c>
      <c r="C643" t="s">
        <v>26</v>
      </c>
      <c r="D643" t="s">
        <v>27</v>
      </c>
      <c r="E643">
        <v>50000</v>
      </c>
      <c r="F643" t="s">
        <v>28</v>
      </c>
      <c r="G643">
        <v>50000</v>
      </c>
      <c r="H643" t="s">
        <v>29</v>
      </c>
      <c r="I643">
        <v>100</v>
      </c>
      <c r="J643" t="s">
        <v>29</v>
      </c>
      <c r="K643" t="s">
        <v>30</v>
      </c>
      <c r="L643" s="18">
        <f>_xlfn.PERCENTRANK.INC($G$2:$G$710,G643)</f>
        <v>9.4E-2</v>
      </c>
    </row>
    <row r="644" spans="1:12" x14ac:dyDescent="0.35">
      <c r="A644">
        <v>2022</v>
      </c>
      <c r="B644" t="s">
        <v>31</v>
      </c>
      <c r="C644" t="s">
        <v>26</v>
      </c>
      <c r="D644" t="s">
        <v>27</v>
      </c>
      <c r="E644">
        <v>40000</v>
      </c>
      <c r="F644" t="s">
        <v>38</v>
      </c>
      <c r="G644">
        <v>49253</v>
      </c>
      <c r="H644" t="s">
        <v>39</v>
      </c>
      <c r="I644">
        <v>100</v>
      </c>
      <c r="J644" t="s">
        <v>39</v>
      </c>
      <c r="K644" t="s">
        <v>30</v>
      </c>
      <c r="L644" s="18">
        <f>_xlfn.PERCENTRANK.INC($G$2:$G$710,G644)</f>
        <v>9.2999999999999999E-2</v>
      </c>
    </row>
    <row r="645" spans="1:12" x14ac:dyDescent="0.35">
      <c r="A645">
        <v>2023</v>
      </c>
      <c r="B645" t="s">
        <v>31</v>
      </c>
      <c r="C645" t="s">
        <v>26</v>
      </c>
      <c r="D645" t="s">
        <v>27</v>
      </c>
      <c r="E645">
        <v>40000</v>
      </c>
      <c r="F645" t="s">
        <v>38</v>
      </c>
      <c r="G645">
        <v>48609</v>
      </c>
      <c r="H645" t="s">
        <v>39</v>
      </c>
      <c r="I645">
        <v>0</v>
      </c>
      <c r="J645" t="s">
        <v>39</v>
      </c>
      <c r="K645" t="s">
        <v>30</v>
      </c>
      <c r="L645" s="18">
        <f>_xlfn.PERCENTRANK.INC($G$2:$G$710,G645)</f>
        <v>9.0999999999999998E-2</v>
      </c>
    </row>
    <row r="646" spans="1:12" x14ac:dyDescent="0.35">
      <c r="A646">
        <v>2023</v>
      </c>
      <c r="B646" t="s">
        <v>32</v>
      </c>
      <c r="C646" t="s">
        <v>26</v>
      </c>
      <c r="D646" t="s">
        <v>27</v>
      </c>
      <c r="E646">
        <v>48000</v>
      </c>
      <c r="F646" t="s">
        <v>28</v>
      </c>
      <c r="G646">
        <v>48000</v>
      </c>
      <c r="H646" t="s">
        <v>29</v>
      </c>
      <c r="I646">
        <v>0</v>
      </c>
      <c r="J646" t="s">
        <v>29</v>
      </c>
      <c r="K646" t="s">
        <v>30</v>
      </c>
      <c r="L646" s="18">
        <f>_xlfn.PERCENTRANK.INC($G$2:$G$710,G646)</f>
        <v>8.4000000000000005E-2</v>
      </c>
    </row>
    <row r="647" spans="1:12" x14ac:dyDescent="0.35">
      <c r="A647">
        <v>2023</v>
      </c>
      <c r="B647" t="s">
        <v>32</v>
      </c>
      <c r="C647" t="s">
        <v>26</v>
      </c>
      <c r="D647" t="s">
        <v>27</v>
      </c>
      <c r="E647">
        <v>48000</v>
      </c>
      <c r="F647" t="s">
        <v>28</v>
      </c>
      <c r="G647">
        <v>48000</v>
      </c>
      <c r="H647" t="s">
        <v>29</v>
      </c>
      <c r="I647">
        <v>0</v>
      </c>
      <c r="J647" t="s">
        <v>29</v>
      </c>
      <c r="K647" t="s">
        <v>30</v>
      </c>
      <c r="L647" s="18">
        <f>_xlfn.PERCENTRANK.INC($G$2:$G$710,G647)</f>
        <v>8.4000000000000005E-2</v>
      </c>
    </row>
    <row r="648" spans="1:12" x14ac:dyDescent="0.35">
      <c r="A648">
        <v>2022</v>
      </c>
      <c r="B648" t="s">
        <v>32</v>
      </c>
      <c r="C648" t="s">
        <v>26</v>
      </c>
      <c r="D648" t="s">
        <v>37</v>
      </c>
      <c r="E648">
        <v>48000</v>
      </c>
      <c r="F648" t="s">
        <v>28</v>
      </c>
      <c r="G648">
        <v>48000</v>
      </c>
      <c r="H648" t="s">
        <v>29</v>
      </c>
      <c r="I648">
        <v>50</v>
      </c>
      <c r="J648" t="s">
        <v>29</v>
      </c>
      <c r="K648" t="s">
        <v>35</v>
      </c>
      <c r="L648" s="18">
        <f>_xlfn.PERCENTRANK.INC($G$2:$G$710,G648)</f>
        <v>8.4000000000000005E-2</v>
      </c>
    </row>
    <row r="649" spans="1:12" x14ac:dyDescent="0.35">
      <c r="A649">
        <v>2022</v>
      </c>
      <c r="B649" t="s">
        <v>32</v>
      </c>
      <c r="C649" t="s">
        <v>26</v>
      </c>
      <c r="D649" t="s">
        <v>27</v>
      </c>
      <c r="E649">
        <v>48000</v>
      </c>
      <c r="F649" t="s">
        <v>28</v>
      </c>
      <c r="G649">
        <v>48000</v>
      </c>
      <c r="H649" t="s">
        <v>29</v>
      </c>
      <c r="I649">
        <v>0</v>
      </c>
      <c r="J649" t="s">
        <v>29</v>
      </c>
      <c r="K649" t="s">
        <v>30</v>
      </c>
      <c r="L649" s="18">
        <f>_xlfn.PERCENTRANK.INC($G$2:$G$710,G649)</f>
        <v>8.4000000000000005E-2</v>
      </c>
    </row>
    <row r="650" spans="1:12" x14ac:dyDescent="0.35">
      <c r="A650">
        <v>2022</v>
      </c>
      <c r="B650" t="s">
        <v>31</v>
      </c>
      <c r="C650" t="s">
        <v>26</v>
      </c>
      <c r="D650" t="s">
        <v>51</v>
      </c>
      <c r="E650">
        <v>48000</v>
      </c>
      <c r="F650" t="s">
        <v>28</v>
      </c>
      <c r="G650">
        <v>48000</v>
      </c>
      <c r="H650" t="s">
        <v>56</v>
      </c>
      <c r="I650">
        <v>100</v>
      </c>
      <c r="J650" t="s">
        <v>56</v>
      </c>
      <c r="K650" t="s">
        <v>30</v>
      </c>
      <c r="L650" s="18">
        <f>_xlfn.PERCENTRANK.INC($G$2:$G$710,G650)</f>
        <v>8.4000000000000005E-2</v>
      </c>
    </row>
    <row r="651" spans="1:12" x14ac:dyDescent="0.35">
      <c r="A651">
        <v>2020</v>
      </c>
      <c r="B651" t="s">
        <v>31</v>
      </c>
      <c r="C651" t="s">
        <v>26</v>
      </c>
      <c r="D651" t="s">
        <v>27</v>
      </c>
      <c r="E651">
        <v>41000</v>
      </c>
      <c r="F651" t="s">
        <v>46</v>
      </c>
      <c r="G651">
        <v>46759</v>
      </c>
      <c r="H651" t="s">
        <v>74</v>
      </c>
      <c r="I651">
        <v>50</v>
      </c>
      <c r="J651" t="s">
        <v>74</v>
      </c>
      <c r="K651" t="s">
        <v>35</v>
      </c>
      <c r="L651" s="18">
        <f>_xlfn.PERCENTRANK.INC($G$2:$G$710,G651)</f>
        <v>8.3000000000000004E-2</v>
      </c>
    </row>
    <row r="652" spans="1:12" x14ac:dyDescent="0.35">
      <c r="A652">
        <v>2023</v>
      </c>
      <c r="B652" t="s">
        <v>31</v>
      </c>
      <c r="C652" t="s">
        <v>26</v>
      </c>
      <c r="D652" t="s">
        <v>27</v>
      </c>
      <c r="E652">
        <v>38000</v>
      </c>
      <c r="F652" t="s">
        <v>38</v>
      </c>
      <c r="G652">
        <v>46178</v>
      </c>
      <c r="H652" t="s">
        <v>39</v>
      </c>
      <c r="I652">
        <v>0</v>
      </c>
      <c r="J652" t="s">
        <v>39</v>
      </c>
      <c r="K652" t="s">
        <v>30</v>
      </c>
      <c r="L652" s="18">
        <f>_xlfn.PERCENTRANK.INC($G$2:$G$710,G652)</f>
        <v>8.1000000000000003E-2</v>
      </c>
    </row>
    <row r="653" spans="1:12" x14ac:dyDescent="0.35">
      <c r="A653">
        <v>2022</v>
      </c>
      <c r="B653" t="s">
        <v>32</v>
      </c>
      <c r="C653" t="s">
        <v>26</v>
      </c>
      <c r="D653" t="s">
        <v>27</v>
      </c>
      <c r="E653">
        <v>46000</v>
      </c>
      <c r="F653" t="s">
        <v>28</v>
      </c>
      <c r="G653">
        <v>46000</v>
      </c>
      <c r="H653" t="s">
        <v>29</v>
      </c>
      <c r="I653">
        <v>100</v>
      </c>
      <c r="J653" t="s">
        <v>29</v>
      </c>
      <c r="K653" t="s">
        <v>35</v>
      </c>
      <c r="L653" s="18">
        <f>_xlfn.PERCENTRANK.INC($G$2:$G$710,G653)</f>
        <v>0.08</v>
      </c>
    </row>
    <row r="654" spans="1:12" x14ac:dyDescent="0.35">
      <c r="A654">
        <v>2022</v>
      </c>
      <c r="B654" t="s">
        <v>31</v>
      </c>
      <c r="C654" t="s">
        <v>26</v>
      </c>
      <c r="D654" t="s">
        <v>57</v>
      </c>
      <c r="E654">
        <v>65000</v>
      </c>
      <c r="F654" t="s">
        <v>80</v>
      </c>
      <c r="G654">
        <v>45050</v>
      </c>
      <c r="H654" t="s">
        <v>70</v>
      </c>
      <c r="I654">
        <v>50</v>
      </c>
      <c r="J654" t="s">
        <v>70</v>
      </c>
      <c r="K654" t="s">
        <v>35</v>
      </c>
      <c r="L654" s="18">
        <f>_xlfn.PERCENTRANK.INC($G$2:$G$710,G654)</f>
        <v>7.9000000000000001E-2</v>
      </c>
    </row>
    <row r="655" spans="1:12" x14ac:dyDescent="0.35">
      <c r="A655">
        <v>2023</v>
      </c>
      <c r="B655" t="s">
        <v>31</v>
      </c>
      <c r="C655" t="s">
        <v>26</v>
      </c>
      <c r="D655" t="s">
        <v>27</v>
      </c>
      <c r="E655">
        <v>36050</v>
      </c>
      <c r="F655" t="s">
        <v>38</v>
      </c>
      <c r="G655">
        <v>43809</v>
      </c>
      <c r="H655" t="s">
        <v>39</v>
      </c>
      <c r="I655">
        <v>100</v>
      </c>
      <c r="J655" t="s">
        <v>39</v>
      </c>
      <c r="K655" t="s">
        <v>30</v>
      </c>
      <c r="L655" s="18">
        <f>_xlfn.PERCENTRANK.INC($G$2:$G$710,G655)</f>
        <v>7.5999999999999998E-2</v>
      </c>
    </row>
    <row r="656" spans="1:12" x14ac:dyDescent="0.35">
      <c r="A656">
        <v>2023</v>
      </c>
      <c r="B656" t="s">
        <v>31</v>
      </c>
      <c r="C656" t="s">
        <v>26</v>
      </c>
      <c r="D656" t="s">
        <v>27</v>
      </c>
      <c r="E656">
        <v>36050</v>
      </c>
      <c r="F656" t="s">
        <v>38</v>
      </c>
      <c r="G656">
        <v>43809</v>
      </c>
      <c r="H656" t="s">
        <v>39</v>
      </c>
      <c r="I656">
        <v>0</v>
      </c>
      <c r="J656" t="s">
        <v>39</v>
      </c>
      <c r="K656" t="s">
        <v>30</v>
      </c>
      <c r="L656" s="18">
        <f>_xlfn.PERCENTRANK.INC($G$2:$G$710,G656)</f>
        <v>7.5999999999999998E-2</v>
      </c>
    </row>
    <row r="657" spans="1:12" x14ac:dyDescent="0.35">
      <c r="A657">
        <v>2022</v>
      </c>
      <c r="B657" t="s">
        <v>31</v>
      </c>
      <c r="C657" t="s">
        <v>26</v>
      </c>
      <c r="D657" t="s">
        <v>27</v>
      </c>
      <c r="E657">
        <v>35000</v>
      </c>
      <c r="F657" t="s">
        <v>38</v>
      </c>
      <c r="G657">
        <v>43096</v>
      </c>
      <c r="H657" t="s">
        <v>39</v>
      </c>
      <c r="I657">
        <v>0</v>
      </c>
      <c r="J657" t="s">
        <v>39</v>
      </c>
      <c r="K657" t="s">
        <v>30</v>
      </c>
      <c r="L657" s="18">
        <f>_xlfn.PERCENTRANK.INC($G$2:$G$710,G657)</f>
        <v>7.3999999999999996E-2</v>
      </c>
    </row>
    <row r="658" spans="1:12" x14ac:dyDescent="0.35">
      <c r="A658">
        <v>2023</v>
      </c>
      <c r="B658" t="s">
        <v>31</v>
      </c>
      <c r="C658" t="s">
        <v>26</v>
      </c>
      <c r="D658" t="s">
        <v>27</v>
      </c>
      <c r="E658">
        <v>35000</v>
      </c>
      <c r="F658" t="s">
        <v>38</v>
      </c>
      <c r="G658">
        <v>42533</v>
      </c>
      <c r="H658" t="s">
        <v>39</v>
      </c>
      <c r="I658">
        <v>0</v>
      </c>
      <c r="J658" t="s">
        <v>39</v>
      </c>
      <c r="K658" t="s">
        <v>30</v>
      </c>
      <c r="L658" s="18">
        <f>_xlfn.PERCENTRANK.INC($G$2:$G$710,G658)</f>
        <v>7.0000000000000007E-2</v>
      </c>
    </row>
    <row r="659" spans="1:12" x14ac:dyDescent="0.35">
      <c r="A659">
        <v>2023</v>
      </c>
      <c r="B659" t="s">
        <v>25</v>
      </c>
      <c r="C659" t="s">
        <v>26</v>
      </c>
      <c r="D659" t="s">
        <v>27</v>
      </c>
      <c r="E659">
        <v>35000</v>
      </c>
      <c r="F659" t="s">
        <v>38</v>
      </c>
      <c r="G659">
        <v>42533</v>
      </c>
      <c r="H659" t="s">
        <v>40</v>
      </c>
      <c r="I659">
        <v>100</v>
      </c>
      <c r="J659" t="s">
        <v>40</v>
      </c>
      <c r="K659" t="s">
        <v>30</v>
      </c>
      <c r="L659" s="18">
        <f>_xlfn.PERCENTRANK.INC($G$2:$G$710,G659)</f>
        <v>7.0000000000000007E-2</v>
      </c>
    </row>
    <row r="660" spans="1:12" x14ac:dyDescent="0.35">
      <c r="A660">
        <v>2023</v>
      </c>
      <c r="B660" t="s">
        <v>31</v>
      </c>
      <c r="C660" t="s">
        <v>26</v>
      </c>
      <c r="D660" t="s">
        <v>59</v>
      </c>
      <c r="E660">
        <v>35000</v>
      </c>
      <c r="F660" t="s">
        <v>38</v>
      </c>
      <c r="G660">
        <v>42533</v>
      </c>
      <c r="H660" t="s">
        <v>39</v>
      </c>
      <c r="I660">
        <v>0</v>
      </c>
      <c r="J660" t="s">
        <v>39</v>
      </c>
      <c r="K660" t="s">
        <v>30</v>
      </c>
      <c r="L660" s="18">
        <f>_xlfn.PERCENTRANK.INC($G$2:$G$710,G660)</f>
        <v>7.0000000000000007E-2</v>
      </c>
    </row>
    <row r="661" spans="1:12" x14ac:dyDescent="0.35">
      <c r="A661">
        <v>2021</v>
      </c>
      <c r="B661" t="s">
        <v>32</v>
      </c>
      <c r="C661" t="s">
        <v>26</v>
      </c>
      <c r="D661" t="s">
        <v>27</v>
      </c>
      <c r="E661">
        <v>56000</v>
      </c>
      <c r="F661" t="s">
        <v>80</v>
      </c>
      <c r="G661">
        <v>42028</v>
      </c>
      <c r="H661" t="s">
        <v>70</v>
      </c>
      <c r="I661">
        <v>50</v>
      </c>
      <c r="J661" t="s">
        <v>70</v>
      </c>
      <c r="K661" t="s">
        <v>35</v>
      </c>
      <c r="L661" s="18">
        <f>_xlfn.PERCENTRANK.INC($G$2:$G$710,G661)</f>
        <v>6.9000000000000006E-2</v>
      </c>
    </row>
    <row r="662" spans="1:12" x14ac:dyDescent="0.35">
      <c r="A662">
        <v>2022</v>
      </c>
      <c r="B662" t="s">
        <v>31</v>
      </c>
      <c r="C662" t="s">
        <v>26</v>
      </c>
      <c r="D662" t="s">
        <v>27</v>
      </c>
      <c r="E662">
        <v>40000</v>
      </c>
      <c r="F662" t="s">
        <v>46</v>
      </c>
      <c r="G662">
        <v>42026</v>
      </c>
      <c r="H662" t="s">
        <v>47</v>
      </c>
      <c r="I662">
        <v>100</v>
      </c>
      <c r="J662" t="s">
        <v>47</v>
      </c>
      <c r="K662" t="s">
        <v>30</v>
      </c>
      <c r="L662" s="18">
        <f>_xlfn.PERCENTRANK.INC($G$2:$G$710,G662)</f>
        <v>6.6000000000000003E-2</v>
      </c>
    </row>
    <row r="663" spans="1:12" x14ac:dyDescent="0.35">
      <c r="A663">
        <v>2022</v>
      </c>
      <c r="B663" t="s">
        <v>31</v>
      </c>
      <c r="C663" t="s">
        <v>26</v>
      </c>
      <c r="D663" t="s">
        <v>27</v>
      </c>
      <c r="E663">
        <v>40000</v>
      </c>
      <c r="F663" t="s">
        <v>46</v>
      </c>
      <c r="G663">
        <v>42026</v>
      </c>
      <c r="H663" t="s">
        <v>66</v>
      </c>
      <c r="I663">
        <v>100</v>
      </c>
      <c r="J663" t="s">
        <v>66</v>
      </c>
      <c r="K663" t="s">
        <v>30</v>
      </c>
      <c r="L663" s="18">
        <f>_xlfn.PERCENTRANK.INC($G$2:$G$710,G663)</f>
        <v>6.6000000000000003E-2</v>
      </c>
    </row>
    <row r="664" spans="1:12" x14ac:dyDescent="0.35">
      <c r="A664">
        <v>2023</v>
      </c>
      <c r="B664" t="s">
        <v>25</v>
      </c>
      <c r="C664" t="s">
        <v>26</v>
      </c>
      <c r="D664" t="s">
        <v>27</v>
      </c>
      <c r="E664">
        <v>38000</v>
      </c>
      <c r="F664" t="s">
        <v>46</v>
      </c>
      <c r="G664">
        <v>40777</v>
      </c>
      <c r="H664" t="s">
        <v>47</v>
      </c>
      <c r="I664">
        <v>0</v>
      </c>
      <c r="J664" t="s">
        <v>47</v>
      </c>
      <c r="K664" t="s">
        <v>30</v>
      </c>
      <c r="L664" s="18">
        <f>_xlfn.PERCENTRANK.INC($G$2:$G$710,G664)</f>
        <v>6.3E-2</v>
      </c>
    </row>
    <row r="665" spans="1:12" x14ac:dyDescent="0.35">
      <c r="A665">
        <v>2023</v>
      </c>
      <c r="B665" t="s">
        <v>25</v>
      </c>
      <c r="C665" t="s">
        <v>26</v>
      </c>
      <c r="D665" t="s">
        <v>27</v>
      </c>
      <c r="E665">
        <v>38000</v>
      </c>
      <c r="F665" t="s">
        <v>46</v>
      </c>
      <c r="G665">
        <v>40777</v>
      </c>
      <c r="H665" t="s">
        <v>47</v>
      </c>
      <c r="I665">
        <v>0</v>
      </c>
      <c r="J665" t="s">
        <v>47</v>
      </c>
      <c r="K665" t="s">
        <v>30</v>
      </c>
      <c r="L665" s="18">
        <f>_xlfn.PERCENTRANK.INC($G$2:$G$710,G665)</f>
        <v>6.3E-2</v>
      </c>
    </row>
    <row r="666" spans="1:12" x14ac:dyDescent="0.35">
      <c r="A666">
        <v>2023</v>
      </c>
      <c r="B666" t="s">
        <v>32</v>
      </c>
      <c r="C666" t="s">
        <v>26</v>
      </c>
      <c r="D666" t="s">
        <v>27</v>
      </c>
      <c r="E666">
        <v>55000</v>
      </c>
      <c r="F666" t="s">
        <v>44</v>
      </c>
      <c r="G666">
        <v>40663</v>
      </c>
      <c r="H666" t="s">
        <v>43</v>
      </c>
      <c r="I666">
        <v>0</v>
      </c>
      <c r="J666" t="s">
        <v>43</v>
      </c>
      <c r="K666" t="s">
        <v>35</v>
      </c>
      <c r="L666" s="18">
        <f>_xlfn.PERCENTRANK.INC($G$2:$G$710,G666)</f>
        <v>6.2E-2</v>
      </c>
    </row>
    <row r="667" spans="1:12" x14ac:dyDescent="0.35">
      <c r="A667">
        <v>2022</v>
      </c>
      <c r="B667" t="s">
        <v>25</v>
      </c>
      <c r="C667" t="s">
        <v>26</v>
      </c>
      <c r="D667" t="s">
        <v>27</v>
      </c>
      <c r="E667">
        <v>38000</v>
      </c>
      <c r="F667" t="s">
        <v>46</v>
      </c>
      <c r="G667">
        <v>39925</v>
      </c>
      <c r="H667" t="s">
        <v>47</v>
      </c>
      <c r="I667">
        <v>0</v>
      </c>
      <c r="J667" t="s">
        <v>47</v>
      </c>
      <c r="K667" t="s">
        <v>30</v>
      </c>
      <c r="L667" s="18">
        <f>_xlfn.PERCENTRANK.INC($G$2:$G$710,G667)</f>
        <v>0.06</v>
      </c>
    </row>
    <row r="668" spans="1:12" x14ac:dyDescent="0.35">
      <c r="A668">
        <v>2022</v>
      </c>
      <c r="B668" t="s">
        <v>31</v>
      </c>
      <c r="C668" t="s">
        <v>26</v>
      </c>
      <c r="D668" t="s">
        <v>27</v>
      </c>
      <c r="E668">
        <v>30000</v>
      </c>
      <c r="F668" t="s">
        <v>38</v>
      </c>
      <c r="G668">
        <v>36940</v>
      </c>
      <c r="H668" t="s">
        <v>39</v>
      </c>
      <c r="I668">
        <v>100</v>
      </c>
      <c r="J668" t="s">
        <v>39</v>
      </c>
      <c r="K668" t="s">
        <v>30</v>
      </c>
      <c r="L668" s="18">
        <f>_xlfn.PERCENTRANK.INC($G$2:$G$710,G668)</f>
        <v>5.8999999999999997E-2</v>
      </c>
    </row>
    <row r="669" spans="1:12" x14ac:dyDescent="0.35">
      <c r="A669">
        <v>2022</v>
      </c>
      <c r="B669" t="s">
        <v>25</v>
      </c>
      <c r="C669" t="s">
        <v>26</v>
      </c>
      <c r="D669" t="s">
        <v>27</v>
      </c>
      <c r="E669">
        <v>35000</v>
      </c>
      <c r="F669" t="s">
        <v>46</v>
      </c>
      <c r="G669">
        <v>36773</v>
      </c>
      <c r="H669" t="s">
        <v>47</v>
      </c>
      <c r="I669">
        <v>0</v>
      </c>
      <c r="J669" t="s">
        <v>47</v>
      </c>
      <c r="K669" t="s">
        <v>30</v>
      </c>
      <c r="L669" s="18">
        <f>_xlfn.PERCENTRANK.INC($G$2:$G$710,G669)</f>
        <v>5.5E-2</v>
      </c>
    </row>
    <row r="670" spans="1:12" x14ac:dyDescent="0.35">
      <c r="A670">
        <v>2022</v>
      </c>
      <c r="B670" t="s">
        <v>25</v>
      </c>
      <c r="C670" t="s">
        <v>26</v>
      </c>
      <c r="D670" t="s">
        <v>27</v>
      </c>
      <c r="E670">
        <v>35000</v>
      </c>
      <c r="F670" t="s">
        <v>46</v>
      </c>
      <c r="G670">
        <v>36773</v>
      </c>
      <c r="H670" t="s">
        <v>47</v>
      </c>
      <c r="I670">
        <v>0</v>
      </c>
      <c r="J670" t="s">
        <v>47</v>
      </c>
      <c r="K670" t="s">
        <v>30</v>
      </c>
      <c r="L670" s="18">
        <f>_xlfn.PERCENTRANK.INC($G$2:$G$710,G670)</f>
        <v>5.5E-2</v>
      </c>
    </row>
    <row r="671" spans="1:12" x14ac:dyDescent="0.35">
      <c r="A671">
        <v>2022</v>
      </c>
      <c r="B671" t="s">
        <v>25</v>
      </c>
      <c r="C671" t="s">
        <v>26</v>
      </c>
      <c r="D671" t="s">
        <v>27</v>
      </c>
      <c r="E671">
        <v>35000</v>
      </c>
      <c r="F671" t="s">
        <v>46</v>
      </c>
      <c r="G671">
        <v>36773</v>
      </c>
      <c r="H671" t="s">
        <v>47</v>
      </c>
      <c r="I671">
        <v>0</v>
      </c>
      <c r="J671" t="s">
        <v>47</v>
      </c>
      <c r="K671" t="s">
        <v>30</v>
      </c>
      <c r="L671" s="18">
        <f>_xlfn.PERCENTRANK.INC($G$2:$G$710,G671)</f>
        <v>5.5E-2</v>
      </c>
    </row>
    <row r="672" spans="1:12" x14ac:dyDescent="0.35">
      <c r="A672">
        <v>2021</v>
      </c>
      <c r="B672" t="s">
        <v>31</v>
      </c>
      <c r="C672" t="s">
        <v>26</v>
      </c>
      <c r="D672" t="s">
        <v>57</v>
      </c>
      <c r="E672">
        <v>11000000</v>
      </c>
      <c r="F672" t="s">
        <v>90</v>
      </c>
      <c r="G672">
        <v>36259</v>
      </c>
      <c r="H672" t="s">
        <v>91</v>
      </c>
      <c r="I672">
        <v>50</v>
      </c>
      <c r="J672" t="s">
        <v>29</v>
      </c>
      <c r="K672" t="s">
        <v>35</v>
      </c>
      <c r="L672" s="18">
        <f>_xlfn.PERCENTRANK.INC($G$2:$G$710,G672)</f>
        <v>5.2999999999999999E-2</v>
      </c>
    </row>
    <row r="673" spans="1:12" x14ac:dyDescent="0.35">
      <c r="A673">
        <v>2022</v>
      </c>
      <c r="B673" t="s">
        <v>32</v>
      </c>
      <c r="C673" t="s">
        <v>53</v>
      </c>
      <c r="D673" t="s">
        <v>27</v>
      </c>
      <c r="E673">
        <v>34320</v>
      </c>
      <c r="F673" t="s">
        <v>28</v>
      </c>
      <c r="G673">
        <v>34320</v>
      </c>
      <c r="H673" t="s">
        <v>29</v>
      </c>
      <c r="I673">
        <v>100</v>
      </c>
      <c r="J673" t="s">
        <v>29</v>
      </c>
      <c r="K673" t="s">
        <v>54</v>
      </c>
      <c r="L673" s="18">
        <f>_xlfn.PERCENTRANK.INC($G$2:$G$710,G673)</f>
        <v>5.1999999999999998E-2</v>
      </c>
    </row>
    <row r="674" spans="1:12" x14ac:dyDescent="0.35">
      <c r="A674">
        <v>2022</v>
      </c>
      <c r="B674" t="s">
        <v>31</v>
      </c>
      <c r="C674" t="s">
        <v>26</v>
      </c>
      <c r="D674" t="s">
        <v>27</v>
      </c>
      <c r="E674">
        <v>30000</v>
      </c>
      <c r="F674" t="s">
        <v>46</v>
      </c>
      <c r="G674">
        <v>31520</v>
      </c>
      <c r="H674" t="s">
        <v>47</v>
      </c>
      <c r="I674">
        <v>100</v>
      </c>
      <c r="J674" t="s">
        <v>47</v>
      </c>
      <c r="K674" t="s">
        <v>30</v>
      </c>
      <c r="L674" s="18">
        <f>_xlfn.PERCENTRANK.INC($G$2:$G$710,G674)</f>
        <v>4.9000000000000002E-2</v>
      </c>
    </row>
    <row r="675" spans="1:12" x14ac:dyDescent="0.35">
      <c r="A675">
        <v>2022</v>
      </c>
      <c r="B675" t="s">
        <v>31</v>
      </c>
      <c r="C675" t="s">
        <v>26</v>
      </c>
      <c r="D675" t="s">
        <v>27</v>
      </c>
      <c r="E675">
        <v>30000</v>
      </c>
      <c r="F675" t="s">
        <v>46</v>
      </c>
      <c r="G675">
        <v>31520</v>
      </c>
      <c r="H675" t="s">
        <v>66</v>
      </c>
      <c r="I675">
        <v>100</v>
      </c>
      <c r="J675" t="s">
        <v>66</v>
      </c>
      <c r="K675" t="s">
        <v>30</v>
      </c>
      <c r="L675" s="18">
        <f>_xlfn.PERCENTRANK.INC($G$2:$G$710,G675)</f>
        <v>4.9000000000000002E-2</v>
      </c>
    </row>
    <row r="676" spans="1:12" x14ac:dyDescent="0.35">
      <c r="A676">
        <v>2023</v>
      </c>
      <c r="B676" t="s">
        <v>32</v>
      </c>
      <c r="C676" t="s">
        <v>26</v>
      </c>
      <c r="D676" t="s">
        <v>27</v>
      </c>
      <c r="E676">
        <v>30000</v>
      </c>
      <c r="F676" t="s">
        <v>28</v>
      </c>
      <c r="G676">
        <v>30000</v>
      </c>
      <c r="H676" t="s">
        <v>50</v>
      </c>
      <c r="I676">
        <v>50</v>
      </c>
      <c r="J676" t="s">
        <v>50</v>
      </c>
      <c r="K676" t="s">
        <v>30</v>
      </c>
      <c r="L676" s="18">
        <f>_xlfn.PERCENTRANK.INC($G$2:$G$710,G676)</f>
        <v>4.5999999999999999E-2</v>
      </c>
    </row>
    <row r="677" spans="1:12" x14ac:dyDescent="0.35">
      <c r="A677">
        <v>2023</v>
      </c>
      <c r="B677" t="s">
        <v>32</v>
      </c>
      <c r="C677" t="s">
        <v>26</v>
      </c>
      <c r="D677" t="s">
        <v>27</v>
      </c>
      <c r="E677">
        <v>30000</v>
      </c>
      <c r="F677" t="s">
        <v>28</v>
      </c>
      <c r="G677">
        <v>30000</v>
      </c>
      <c r="H677" t="s">
        <v>65</v>
      </c>
      <c r="I677">
        <v>100</v>
      </c>
      <c r="J677" t="s">
        <v>29</v>
      </c>
      <c r="K677" t="s">
        <v>54</v>
      </c>
      <c r="L677" s="18">
        <f>_xlfn.PERCENTRANK.INC($G$2:$G$710,G677)</f>
        <v>4.5999999999999999E-2</v>
      </c>
    </row>
    <row r="678" spans="1:12" x14ac:dyDescent="0.35">
      <c r="A678">
        <v>2022</v>
      </c>
      <c r="B678" t="s">
        <v>32</v>
      </c>
      <c r="C678" t="s">
        <v>26</v>
      </c>
      <c r="D678" t="s">
        <v>27</v>
      </c>
      <c r="E678">
        <v>27000</v>
      </c>
      <c r="F678" t="s">
        <v>46</v>
      </c>
      <c r="G678">
        <v>28368</v>
      </c>
      <c r="H678" t="s">
        <v>74</v>
      </c>
      <c r="I678">
        <v>50</v>
      </c>
      <c r="J678" t="s">
        <v>74</v>
      </c>
      <c r="K678" t="s">
        <v>30</v>
      </c>
      <c r="L678" s="18">
        <f>_xlfn.PERCENTRANK.INC($G$2:$G$710,G678)</f>
        <v>4.4999999999999998E-2</v>
      </c>
    </row>
    <row r="679" spans="1:12" x14ac:dyDescent="0.35">
      <c r="A679">
        <v>2022</v>
      </c>
      <c r="B679" t="s">
        <v>32</v>
      </c>
      <c r="C679" t="s">
        <v>53</v>
      </c>
      <c r="D679" t="s">
        <v>27</v>
      </c>
      <c r="E679">
        <v>24000</v>
      </c>
      <c r="F679" t="s">
        <v>46</v>
      </c>
      <c r="G679">
        <v>25216</v>
      </c>
      <c r="H679" t="s">
        <v>47</v>
      </c>
      <c r="I679">
        <v>100</v>
      </c>
      <c r="J679" t="s">
        <v>29</v>
      </c>
      <c r="K679" t="s">
        <v>35</v>
      </c>
      <c r="L679" s="18">
        <f>_xlfn.PERCENTRANK.INC($G$2:$G$710,G679)</f>
        <v>4.2999999999999997E-2</v>
      </c>
    </row>
    <row r="680" spans="1:12" x14ac:dyDescent="0.35">
      <c r="A680">
        <v>2020</v>
      </c>
      <c r="B680" t="s">
        <v>32</v>
      </c>
      <c r="C680" t="s">
        <v>26</v>
      </c>
      <c r="D680" t="s">
        <v>27</v>
      </c>
      <c r="E680">
        <v>20000</v>
      </c>
      <c r="F680" t="s">
        <v>46</v>
      </c>
      <c r="G680">
        <v>22809</v>
      </c>
      <c r="H680" t="s">
        <v>53</v>
      </c>
      <c r="I680">
        <v>100</v>
      </c>
      <c r="J680" t="s">
        <v>53</v>
      </c>
      <c r="K680" t="s">
        <v>30</v>
      </c>
      <c r="L680" s="18">
        <f>_xlfn.PERCENTRANK.INC($G$2:$G$710,G680)</f>
        <v>4.2000000000000003E-2</v>
      </c>
    </row>
    <row r="681" spans="1:12" x14ac:dyDescent="0.35">
      <c r="A681">
        <v>2023</v>
      </c>
      <c r="B681" t="s">
        <v>32</v>
      </c>
      <c r="C681" t="s">
        <v>26</v>
      </c>
      <c r="D681" t="s">
        <v>37</v>
      </c>
      <c r="E681">
        <v>20000</v>
      </c>
      <c r="F681" t="s">
        <v>46</v>
      </c>
      <c r="G681">
        <v>21461</v>
      </c>
      <c r="H681" t="s">
        <v>47</v>
      </c>
      <c r="I681">
        <v>0</v>
      </c>
      <c r="J681" t="s">
        <v>47</v>
      </c>
      <c r="K681" t="s">
        <v>30</v>
      </c>
      <c r="L681" s="18">
        <f>_xlfn.PERCENTRANK.INC($G$2:$G$710,G681)</f>
        <v>0.04</v>
      </c>
    </row>
    <row r="682" spans="1:12" x14ac:dyDescent="0.35">
      <c r="A682">
        <v>2022</v>
      </c>
      <c r="B682" t="s">
        <v>32</v>
      </c>
      <c r="C682" t="s">
        <v>26</v>
      </c>
      <c r="D682" t="s">
        <v>27</v>
      </c>
      <c r="E682">
        <v>20000</v>
      </c>
      <c r="F682" t="s">
        <v>28</v>
      </c>
      <c r="G682">
        <v>20000</v>
      </c>
      <c r="H682" t="s">
        <v>81</v>
      </c>
      <c r="I682">
        <v>50</v>
      </c>
      <c r="J682" t="s">
        <v>29</v>
      </c>
      <c r="K682" t="s">
        <v>30</v>
      </c>
      <c r="L682" s="18">
        <f>_xlfn.PERCENTRANK.INC($G$2:$G$710,G682)</f>
        <v>3.5999999999999997E-2</v>
      </c>
    </row>
    <row r="683" spans="1:12" x14ac:dyDescent="0.35">
      <c r="A683">
        <v>2022</v>
      </c>
      <c r="B683" t="s">
        <v>31</v>
      </c>
      <c r="C683" t="s">
        <v>26</v>
      </c>
      <c r="D683" t="s">
        <v>27</v>
      </c>
      <c r="E683">
        <v>20000</v>
      </c>
      <c r="F683" t="s">
        <v>28</v>
      </c>
      <c r="G683">
        <v>20000</v>
      </c>
      <c r="H683" t="s">
        <v>66</v>
      </c>
      <c r="I683">
        <v>100</v>
      </c>
      <c r="J683" t="s">
        <v>66</v>
      </c>
      <c r="K683" t="s">
        <v>54</v>
      </c>
      <c r="L683" s="18">
        <f>_xlfn.PERCENTRANK.INC($G$2:$G$710,G683)</f>
        <v>3.5999999999999997E-2</v>
      </c>
    </row>
    <row r="684" spans="1:12" x14ac:dyDescent="0.35">
      <c r="A684">
        <v>2020</v>
      </c>
      <c r="B684" t="s">
        <v>31</v>
      </c>
      <c r="C684" t="s">
        <v>26</v>
      </c>
      <c r="D684" t="s">
        <v>64</v>
      </c>
      <c r="E684">
        <v>20000</v>
      </c>
      <c r="F684" t="s">
        <v>28</v>
      </c>
      <c r="G684">
        <v>20000</v>
      </c>
      <c r="H684" t="s">
        <v>87</v>
      </c>
      <c r="I684">
        <v>0</v>
      </c>
      <c r="J684" t="s">
        <v>87</v>
      </c>
      <c r="K684" t="s">
        <v>54</v>
      </c>
      <c r="L684" s="18">
        <f>_xlfn.PERCENTRANK.INC($G$2:$G$710,G684)</f>
        <v>3.5999999999999997E-2</v>
      </c>
    </row>
    <row r="685" spans="1:12" x14ac:dyDescent="0.35">
      <c r="A685">
        <v>2021</v>
      </c>
      <c r="B685" t="s">
        <v>31</v>
      </c>
      <c r="C685" t="s">
        <v>26</v>
      </c>
      <c r="D685" t="s">
        <v>45</v>
      </c>
      <c r="E685">
        <v>1450000</v>
      </c>
      <c r="F685" t="s">
        <v>49</v>
      </c>
      <c r="G685">
        <v>19609</v>
      </c>
      <c r="H685" t="s">
        <v>50</v>
      </c>
      <c r="I685">
        <v>100</v>
      </c>
      <c r="J685" t="s">
        <v>50</v>
      </c>
      <c r="K685" t="s">
        <v>35</v>
      </c>
      <c r="L685" s="18">
        <f>_xlfn.PERCENTRANK.INC($G$2:$G$710,G685)</f>
        <v>3.5000000000000003E-2</v>
      </c>
    </row>
    <row r="686" spans="1:12" x14ac:dyDescent="0.35">
      <c r="A686">
        <v>2022</v>
      </c>
      <c r="B686" t="s">
        <v>31</v>
      </c>
      <c r="C686" t="s">
        <v>26</v>
      </c>
      <c r="D686" t="s">
        <v>37</v>
      </c>
      <c r="E686">
        <v>1440000</v>
      </c>
      <c r="F686" t="s">
        <v>49</v>
      </c>
      <c r="G686">
        <v>18314</v>
      </c>
      <c r="H686" t="s">
        <v>50</v>
      </c>
      <c r="I686">
        <v>50</v>
      </c>
      <c r="J686" t="s">
        <v>50</v>
      </c>
      <c r="K686" t="s">
        <v>35</v>
      </c>
      <c r="L686" s="18">
        <f>_xlfn.PERCENTRANK.INC($G$2:$G$710,G686)</f>
        <v>3.3000000000000002E-2</v>
      </c>
    </row>
    <row r="687" spans="1:12" x14ac:dyDescent="0.35">
      <c r="A687">
        <v>2023</v>
      </c>
      <c r="B687" t="s">
        <v>31</v>
      </c>
      <c r="C687" t="s">
        <v>26</v>
      </c>
      <c r="D687" t="s">
        <v>45</v>
      </c>
      <c r="E687">
        <v>1500000</v>
      </c>
      <c r="F687" t="s">
        <v>49</v>
      </c>
      <c r="G687">
        <v>18238</v>
      </c>
      <c r="H687" t="s">
        <v>50</v>
      </c>
      <c r="I687">
        <v>50</v>
      </c>
      <c r="J687" t="s">
        <v>50</v>
      </c>
      <c r="K687" t="s">
        <v>35</v>
      </c>
      <c r="L687" s="18">
        <f>_xlfn.PERCENTRANK.INC($G$2:$G$710,G687)</f>
        <v>3.2000000000000001E-2</v>
      </c>
    </row>
    <row r="688" spans="1:12" x14ac:dyDescent="0.35">
      <c r="A688">
        <v>2022</v>
      </c>
      <c r="B688" t="s">
        <v>31</v>
      </c>
      <c r="C688" t="s">
        <v>26</v>
      </c>
      <c r="D688" t="s">
        <v>37</v>
      </c>
      <c r="E688">
        <v>1400000</v>
      </c>
      <c r="F688" t="s">
        <v>49</v>
      </c>
      <c r="G688">
        <v>17805</v>
      </c>
      <c r="H688" t="s">
        <v>50</v>
      </c>
      <c r="I688">
        <v>100</v>
      </c>
      <c r="J688" t="s">
        <v>50</v>
      </c>
      <c r="K688" t="s">
        <v>30</v>
      </c>
      <c r="L688" s="18">
        <f>_xlfn.PERCENTRANK.INC($G$2:$G$710,G688)</f>
        <v>3.1E-2</v>
      </c>
    </row>
    <row r="689" spans="1:12" x14ac:dyDescent="0.35">
      <c r="A689">
        <v>2023</v>
      </c>
      <c r="B689" t="s">
        <v>32</v>
      </c>
      <c r="C689" t="s">
        <v>53</v>
      </c>
      <c r="D689" t="s">
        <v>27</v>
      </c>
      <c r="E689">
        <v>78000</v>
      </c>
      <c r="F689" t="s">
        <v>61</v>
      </c>
      <c r="G689">
        <v>17779</v>
      </c>
      <c r="H689" t="s">
        <v>62</v>
      </c>
      <c r="I689">
        <v>100</v>
      </c>
      <c r="J689" t="s">
        <v>50</v>
      </c>
      <c r="K689" t="s">
        <v>35</v>
      </c>
      <c r="L689" s="18">
        <f>_xlfn.PERCENTRANK.INC($G$2:$G$710,G689)</f>
        <v>2.9000000000000001E-2</v>
      </c>
    </row>
    <row r="690" spans="1:12" x14ac:dyDescent="0.35">
      <c r="A690">
        <v>2023</v>
      </c>
      <c r="B690" t="s">
        <v>31</v>
      </c>
      <c r="C690" t="s">
        <v>26</v>
      </c>
      <c r="D690" t="s">
        <v>67</v>
      </c>
      <c r="E690">
        <v>1440000</v>
      </c>
      <c r="F690" t="s">
        <v>49</v>
      </c>
      <c r="G690">
        <v>17509</v>
      </c>
      <c r="H690" t="s">
        <v>50</v>
      </c>
      <c r="I690">
        <v>50</v>
      </c>
      <c r="J690" t="s">
        <v>68</v>
      </c>
      <c r="K690" t="s">
        <v>30</v>
      </c>
      <c r="L690" s="18">
        <f>_xlfn.PERCENTRANK.INC($G$2:$G$710,G690)</f>
        <v>2.8000000000000001E-2</v>
      </c>
    </row>
    <row r="691" spans="1:12" x14ac:dyDescent="0.35">
      <c r="A691">
        <v>2021</v>
      </c>
      <c r="B691" t="s">
        <v>31</v>
      </c>
      <c r="C691" t="s">
        <v>26</v>
      </c>
      <c r="D691" t="s">
        <v>27</v>
      </c>
      <c r="E691">
        <v>1250000</v>
      </c>
      <c r="F691" t="s">
        <v>49</v>
      </c>
      <c r="G691">
        <v>16904</v>
      </c>
      <c r="H691" t="s">
        <v>50</v>
      </c>
      <c r="I691">
        <v>50</v>
      </c>
      <c r="J691" t="s">
        <v>50</v>
      </c>
      <c r="K691" t="s">
        <v>35</v>
      </c>
      <c r="L691" s="18">
        <f>_xlfn.PERCENTRANK.INC($G$2:$G$710,G691)</f>
        <v>2.5999999999999999E-2</v>
      </c>
    </row>
    <row r="692" spans="1:12" x14ac:dyDescent="0.35">
      <c r="A692">
        <v>2023</v>
      </c>
      <c r="B692" t="s">
        <v>31</v>
      </c>
      <c r="C692" t="s">
        <v>26</v>
      </c>
      <c r="D692" t="s">
        <v>64</v>
      </c>
      <c r="E692">
        <v>1350000</v>
      </c>
      <c r="F692" t="s">
        <v>49</v>
      </c>
      <c r="G692">
        <v>16414</v>
      </c>
      <c r="H692" t="s">
        <v>50</v>
      </c>
      <c r="I692">
        <v>100</v>
      </c>
      <c r="J692" t="s">
        <v>50</v>
      </c>
      <c r="K692" t="s">
        <v>35</v>
      </c>
      <c r="L692" s="18">
        <f>_xlfn.PERCENTRANK.INC($G$2:$G$710,G692)</f>
        <v>2.5000000000000001E-2</v>
      </c>
    </row>
    <row r="693" spans="1:12" x14ac:dyDescent="0.35">
      <c r="A693">
        <v>2023</v>
      </c>
      <c r="B693" t="s">
        <v>25</v>
      </c>
      <c r="C693" t="s">
        <v>26</v>
      </c>
      <c r="D693" t="s">
        <v>27</v>
      </c>
      <c r="E693">
        <v>1300000</v>
      </c>
      <c r="F693" t="s">
        <v>49</v>
      </c>
      <c r="G693">
        <v>15806</v>
      </c>
      <c r="H693" t="s">
        <v>50</v>
      </c>
      <c r="I693">
        <v>100</v>
      </c>
      <c r="J693" t="s">
        <v>50</v>
      </c>
      <c r="K693" t="s">
        <v>54</v>
      </c>
      <c r="L693" s="18">
        <f>_xlfn.PERCENTRANK.INC($G$2:$G$710,G693)</f>
        <v>2.4E-2</v>
      </c>
    </row>
    <row r="694" spans="1:12" x14ac:dyDescent="0.35">
      <c r="A694">
        <v>2020</v>
      </c>
      <c r="B694" t="s">
        <v>41</v>
      </c>
      <c r="C694" t="s">
        <v>26</v>
      </c>
      <c r="D694" t="s">
        <v>42</v>
      </c>
      <c r="E694">
        <v>15000</v>
      </c>
      <c r="F694" t="s">
        <v>28</v>
      </c>
      <c r="G694">
        <v>15000</v>
      </c>
      <c r="H694" t="s">
        <v>34</v>
      </c>
      <c r="I694">
        <v>0</v>
      </c>
      <c r="J694" t="s">
        <v>43</v>
      </c>
      <c r="K694" t="s">
        <v>30</v>
      </c>
      <c r="L694" s="18">
        <f>_xlfn.PERCENTRANK.INC($G$2:$G$710,G694)</f>
        <v>2.1000000000000001E-2</v>
      </c>
    </row>
    <row r="695" spans="1:12" x14ac:dyDescent="0.35">
      <c r="A695">
        <v>2022</v>
      </c>
      <c r="B695" t="s">
        <v>32</v>
      </c>
      <c r="C695" t="s">
        <v>26</v>
      </c>
      <c r="D695" t="s">
        <v>27</v>
      </c>
      <c r="E695">
        <v>15000</v>
      </c>
      <c r="F695" t="s">
        <v>28</v>
      </c>
      <c r="G695">
        <v>15000</v>
      </c>
      <c r="H695" t="s">
        <v>85</v>
      </c>
      <c r="I695">
        <v>0</v>
      </c>
      <c r="J695" t="s">
        <v>85</v>
      </c>
      <c r="K695" t="s">
        <v>35</v>
      </c>
      <c r="L695" s="18">
        <f>_xlfn.PERCENTRANK.INC($G$2:$G$710,G695)</f>
        <v>2.1000000000000001E-2</v>
      </c>
    </row>
    <row r="696" spans="1:12" x14ac:dyDescent="0.35">
      <c r="A696">
        <v>2022</v>
      </c>
      <c r="B696" t="s">
        <v>31</v>
      </c>
      <c r="C696" t="s">
        <v>26</v>
      </c>
      <c r="D696" t="s">
        <v>27</v>
      </c>
      <c r="E696">
        <v>1125000</v>
      </c>
      <c r="F696" t="s">
        <v>49</v>
      </c>
      <c r="G696">
        <v>14307</v>
      </c>
      <c r="H696" t="s">
        <v>50</v>
      </c>
      <c r="I696">
        <v>100</v>
      </c>
      <c r="J696" t="s">
        <v>50</v>
      </c>
      <c r="K696" t="s">
        <v>35</v>
      </c>
      <c r="L696" s="18">
        <f>_xlfn.PERCENTRANK.INC($G$2:$G$710,G696)</f>
        <v>1.9E-2</v>
      </c>
    </row>
    <row r="697" spans="1:12" x14ac:dyDescent="0.35">
      <c r="A697">
        <v>2023</v>
      </c>
      <c r="B697" t="s">
        <v>32</v>
      </c>
      <c r="C697" t="s">
        <v>26</v>
      </c>
      <c r="D697" t="s">
        <v>37</v>
      </c>
      <c r="E697">
        <v>12000</v>
      </c>
      <c r="F697" t="s">
        <v>46</v>
      </c>
      <c r="G697">
        <v>12877</v>
      </c>
      <c r="H697" t="s">
        <v>66</v>
      </c>
      <c r="I697">
        <v>50</v>
      </c>
      <c r="J697" t="s">
        <v>66</v>
      </c>
      <c r="K697" t="s">
        <v>35</v>
      </c>
      <c r="L697" s="18">
        <f>_xlfn.PERCENTRANK.INC($G$2:$G$710,G697)</f>
        <v>1.7999999999999999E-2</v>
      </c>
    </row>
    <row r="698" spans="1:12" x14ac:dyDescent="0.35">
      <c r="A698">
        <v>2022</v>
      </c>
      <c r="B698" t="s">
        <v>32</v>
      </c>
      <c r="C698" t="s">
        <v>53</v>
      </c>
      <c r="D698" t="s">
        <v>51</v>
      </c>
      <c r="E698">
        <v>12000</v>
      </c>
      <c r="F698" t="s">
        <v>28</v>
      </c>
      <c r="G698">
        <v>12000</v>
      </c>
      <c r="H698" t="s">
        <v>75</v>
      </c>
      <c r="I698">
        <v>100</v>
      </c>
      <c r="J698" t="s">
        <v>29</v>
      </c>
      <c r="K698" t="s">
        <v>35</v>
      </c>
      <c r="L698" s="18">
        <f>_xlfn.PERCENTRANK.INC($G$2:$G$710,G698)</f>
        <v>1.6E-2</v>
      </c>
    </row>
    <row r="699" spans="1:12" x14ac:dyDescent="0.35">
      <c r="A699">
        <v>2021</v>
      </c>
      <c r="B699" t="s">
        <v>32</v>
      </c>
      <c r="C699" t="s">
        <v>53</v>
      </c>
      <c r="D699" t="s">
        <v>27</v>
      </c>
      <c r="E699">
        <v>8760</v>
      </c>
      <c r="F699" t="s">
        <v>46</v>
      </c>
      <c r="G699">
        <v>10354</v>
      </c>
      <c r="H699" t="s">
        <v>47</v>
      </c>
      <c r="I699">
        <v>50</v>
      </c>
      <c r="J699" t="s">
        <v>47</v>
      </c>
      <c r="K699" t="s">
        <v>30</v>
      </c>
      <c r="L699" s="18">
        <f>_xlfn.PERCENTRANK.INC($G$2:$G$710,G699)</f>
        <v>1.4999999999999999E-2</v>
      </c>
    </row>
    <row r="700" spans="1:12" x14ac:dyDescent="0.35">
      <c r="A700">
        <v>2020</v>
      </c>
      <c r="B700" t="s">
        <v>32</v>
      </c>
      <c r="C700" t="s">
        <v>26</v>
      </c>
      <c r="D700" t="s">
        <v>27</v>
      </c>
      <c r="E700">
        <v>10000</v>
      </c>
      <c r="F700" t="s">
        <v>28</v>
      </c>
      <c r="G700">
        <v>10000</v>
      </c>
      <c r="H700" t="s">
        <v>34</v>
      </c>
      <c r="I700">
        <v>100</v>
      </c>
      <c r="J700" t="s">
        <v>34</v>
      </c>
      <c r="K700" t="s">
        <v>54</v>
      </c>
      <c r="L700" s="18">
        <f>_xlfn.PERCENTRANK.INC($G$2:$G$710,G700)</f>
        <v>1.4E-2</v>
      </c>
    </row>
    <row r="701" spans="1:12" x14ac:dyDescent="0.35">
      <c r="A701">
        <v>2022</v>
      </c>
      <c r="B701" t="s">
        <v>31</v>
      </c>
      <c r="C701" t="s">
        <v>26</v>
      </c>
      <c r="D701" t="s">
        <v>37</v>
      </c>
      <c r="E701">
        <v>48000</v>
      </c>
      <c r="F701" t="s">
        <v>55</v>
      </c>
      <c r="G701">
        <v>9289</v>
      </c>
      <c r="H701" t="s">
        <v>56</v>
      </c>
      <c r="I701">
        <v>100</v>
      </c>
      <c r="J701" t="s">
        <v>56</v>
      </c>
      <c r="K701" t="s">
        <v>30</v>
      </c>
      <c r="L701" s="18">
        <f>_xlfn.PERCENTRANK.INC($G$2:$G$710,G701)</f>
        <v>1.2E-2</v>
      </c>
    </row>
    <row r="702" spans="1:12" x14ac:dyDescent="0.35">
      <c r="A702">
        <v>2021</v>
      </c>
      <c r="B702" t="s">
        <v>32</v>
      </c>
      <c r="C702" t="s">
        <v>26</v>
      </c>
      <c r="D702" t="s">
        <v>57</v>
      </c>
      <c r="E702">
        <v>9272</v>
      </c>
      <c r="F702" t="s">
        <v>28</v>
      </c>
      <c r="G702">
        <v>9272</v>
      </c>
      <c r="H702" t="s">
        <v>92</v>
      </c>
      <c r="I702">
        <v>100</v>
      </c>
      <c r="J702" t="s">
        <v>92</v>
      </c>
      <c r="K702" t="s">
        <v>54</v>
      </c>
      <c r="L702" s="18">
        <f>_xlfn.PERCENTRANK.INC($G$2:$G$710,G702)</f>
        <v>1.0999999999999999E-2</v>
      </c>
    </row>
    <row r="703" spans="1:12" x14ac:dyDescent="0.35">
      <c r="A703">
        <v>2022</v>
      </c>
      <c r="B703" t="s">
        <v>32</v>
      </c>
      <c r="C703" t="s">
        <v>26</v>
      </c>
      <c r="D703" t="s">
        <v>57</v>
      </c>
      <c r="E703">
        <v>633000</v>
      </c>
      <c r="F703" t="s">
        <v>49</v>
      </c>
      <c r="G703">
        <v>8050</v>
      </c>
      <c r="H703" t="s">
        <v>50</v>
      </c>
      <c r="I703">
        <v>100</v>
      </c>
      <c r="J703" t="s">
        <v>50</v>
      </c>
      <c r="K703" t="s">
        <v>30</v>
      </c>
      <c r="L703" s="18">
        <f>_xlfn.PERCENTRANK.INC($G$2:$G$710,G703)</f>
        <v>8.9999999999999993E-3</v>
      </c>
    </row>
    <row r="704" spans="1:12" x14ac:dyDescent="0.35">
      <c r="A704">
        <v>2020</v>
      </c>
      <c r="B704" t="s">
        <v>31</v>
      </c>
      <c r="C704" t="s">
        <v>26</v>
      </c>
      <c r="D704" t="s">
        <v>27</v>
      </c>
      <c r="E704">
        <v>8000</v>
      </c>
      <c r="F704" t="s">
        <v>28</v>
      </c>
      <c r="G704">
        <v>8000</v>
      </c>
      <c r="H704" t="s">
        <v>93</v>
      </c>
      <c r="I704">
        <v>50</v>
      </c>
      <c r="J704" t="s">
        <v>93</v>
      </c>
      <c r="K704" t="s">
        <v>35</v>
      </c>
      <c r="L704" s="18">
        <f>_xlfn.PERCENTRANK.INC($G$2:$G$710,G704)</f>
        <v>8.0000000000000002E-3</v>
      </c>
    </row>
    <row r="705" spans="1:12" x14ac:dyDescent="0.35">
      <c r="A705">
        <v>2022</v>
      </c>
      <c r="B705" t="s">
        <v>32</v>
      </c>
      <c r="C705" t="s">
        <v>26</v>
      </c>
      <c r="D705" t="s">
        <v>27</v>
      </c>
      <c r="E705">
        <v>40300</v>
      </c>
      <c r="F705" t="s">
        <v>55</v>
      </c>
      <c r="G705">
        <v>7799</v>
      </c>
      <c r="H705" t="s">
        <v>56</v>
      </c>
      <c r="I705">
        <v>100</v>
      </c>
      <c r="J705" t="s">
        <v>56</v>
      </c>
      <c r="K705" t="s">
        <v>35</v>
      </c>
      <c r="L705" s="18">
        <f>_xlfn.PERCENTRANK.INC($G$2:$G$710,G705)</f>
        <v>7.0000000000000001E-3</v>
      </c>
    </row>
    <row r="706" spans="1:12" x14ac:dyDescent="0.35">
      <c r="A706">
        <v>2022</v>
      </c>
      <c r="B706" t="s">
        <v>32</v>
      </c>
      <c r="C706" t="s">
        <v>26</v>
      </c>
      <c r="D706" t="s">
        <v>27</v>
      </c>
      <c r="E706">
        <v>500000</v>
      </c>
      <c r="F706" t="s">
        <v>49</v>
      </c>
      <c r="G706">
        <v>6359</v>
      </c>
      <c r="H706" t="s">
        <v>74</v>
      </c>
      <c r="I706">
        <v>100</v>
      </c>
      <c r="J706" t="s">
        <v>50</v>
      </c>
      <c r="K706" t="s">
        <v>35</v>
      </c>
      <c r="L706" s="18">
        <f>_xlfn.PERCENTRANK.INC($G$2:$G$710,G706)</f>
        <v>5.0000000000000001E-3</v>
      </c>
    </row>
    <row r="707" spans="1:12" x14ac:dyDescent="0.35">
      <c r="A707">
        <v>2022</v>
      </c>
      <c r="B707" t="s">
        <v>32</v>
      </c>
      <c r="C707" t="s">
        <v>26</v>
      </c>
      <c r="D707" t="s">
        <v>57</v>
      </c>
      <c r="E707">
        <v>32400</v>
      </c>
      <c r="F707" t="s">
        <v>55</v>
      </c>
      <c r="G707">
        <v>6270</v>
      </c>
      <c r="H707" t="s">
        <v>56</v>
      </c>
      <c r="I707">
        <v>100</v>
      </c>
      <c r="J707" t="s">
        <v>56</v>
      </c>
      <c r="K707" t="s">
        <v>35</v>
      </c>
      <c r="L707" s="18">
        <f>_xlfn.PERCENTRANK.INC($G$2:$G$710,G707)</f>
        <v>4.0000000000000001E-3</v>
      </c>
    </row>
    <row r="708" spans="1:12" x14ac:dyDescent="0.35">
      <c r="A708">
        <v>2020</v>
      </c>
      <c r="B708" t="s">
        <v>32</v>
      </c>
      <c r="C708" t="s">
        <v>26</v>
      </c>
      <c r="D708" t="s">
        <v>27</v>
      </c>
      <c r="E708">
        <v>450000</v>
      </c>
      <c r="F708" t="s">
        <v>49</v>
      </c>
      <c r="G708">
        <v>6072</v>
      </c>
      <c r="H708" t="s">
        <v>50</v>
      </c>
      <c r="I708">
        <v>0</v>
      </c>
      <c r="J708" t="s">
        <v>50</v>
      </c>
      <c r="K708" t="s">
        <v>54</v>
      </c>
      <c r="L708" s="18">
        <f>_xlfn.PERCENTRANK.INC($G$2:$G$710,G708)</f>
        <v>1E-3</v>
      </c>
    </row>
    <row r="709" spans="1:12" x14ac:dyDescent="0.35">
      <c r="A709">
        <v>2020</v>
      </c>
      <c r="B709" t="s">
        <v>31</v>
      </c>
      <c r="C709" t="s">
        <v>26</v>
      </c>
      <c r="D709" t="s">
        <v>64</v>
      </c>
      <c r="E709">
        <v>450000</v>
      </c>
      <c r="F709" t="s">
        <v>49</v>
      </c>
      <c r="G709">
        <v>6072</v>
      </c>
      <c r="H709" t="s">
        <v>50</v>
      </c>
      <c r="I709">
        <v>100</v>
      </c>
      <c r="J709" t="s">
        <v>50</v>
      </c>
      <c r="K709" t="s">
        <v>35</v>
      </c>
      <c r="L709" s="18">
        <f>_xlfn.PERCENTRANK.INC($G$2:$G$710,G709)</f>
        <v>1E-3</v>
      </c>
    </row>
    <row r="710" spans="1:12" x14ac:dyDescent="0.35">
      <c r="A710">
        <v>2022</v>
      </c>
      <c r="B710" t="s">
        <v>31</v>
      </c>
      <c r="C710" t="s">
        <v>26</v>
      </c>
      <c r="D710" t="s">
        <v>27</v>
      </c>
      <c r="E710">
        <v>450000</v>
      </c>
      <c r="F710" t="s">
        <v>49</v>
      </c>
      <c r="G710">
        <v>5723</v>
      </c>
      <c r="H710" t="s">
        <v>50</v>
      </c>
      <c r="I710">
        <v>100</v>
      </c>
      <c r="J710" t="s">
        <v>50</v>
      </c>
      <c r="K710" t="s">
        <v>54</v>
      </c>
      <c r="L710" s="18">
        <f>_xlfn.PERCENTRANK.INC($G$2:$G$710,G710)</f>
        <v>0</v>
      </c>
    </row>
  </sheetData>
  <autoFilter ref="A1:L710" xr:uid="{47DD142D-3061-4CE9-9EE6-7A662BB8F9AE}">
    <sortState xmlns:xlrd2="http://schemas.microsoft.com/office/spreadsheetml/2017/richdata2" ref="A2:L710">
      <sortCondition descending="1" ref="L1:L710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8858-E0E1-4870-863B-745A05AE850D}">
  <dimension ref="A1"/>
  <sheetViews>
    <sheetView workbookViewId="0">
      <selection activeCell="D29" sqref="D29"/>
    </sheetView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Freberg</cp:lastModifiedBy>
  <dcterms:created xsi:type="dcterms:W3CDTF">2017-09-24T22:03:21Z</dcterms:created>
  <dcterms:modified xsi:type="dcterms:W3CDTF">2023-10-30T15:35:09Z</dcterms:modified>
</cp:coreProperties>
</file>