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D:\Desktop\DATA ANALYSIS\PROJECTS\EXCEL\PRACTICE CHALLENGES\COURSE 1\"/>
    </mc:Choice>
  </mc:AlternateContent>
  <xr:revisionPtr revIDLastSave="0" documentId="13_ncr:1_{C4610BAA-2E8E-4A20-B725-092646AF5807}" xr6:coauthVersionLast="47" xr6:coauthVersionMax="47" xr10:uidLastSave="{00000000-0000-0000-0000-000000000000}"/>
  <bookViews>
    <workbookView xWindow="-120" yWindow="-120" windowWidth="29040" windowHeight="16440" activeTab="2" xr2:uid="{A8CBE156-B8FA-4284-8DCF-7B116A76D517}"/>
  </bookViews>
  <sheets>
    <sheet name="HR Data" sheetId="2" r:id="rId1"/>
    <sheet name="Steps-by-step Process" sheetId="3" r:id="rId2"/>
    <sheet name="HR Data - Cleaned" sheetId="1" r:id="rId3"/>
  </sheets>
  <definedNames>
    <definedName name="_xlnm._FilterDatabase" localSheetId="0" hidden="1">'HR Data'!$A$4:$I$24</definedName>
    <definedName name="_xlnm._FilterDatabase" localSheetId="2" hidden="1">'HR Data - Cleaned'!$A$4:$I$24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1" l="1"/>
  <c r="G4" i="1"/>
  <c r="F4" i="1"/>
  <c r="C4" i="1"/>
  <c r="M38" i="1" l="1"/>
  <c r="L38" i="1"/>
  <c r="K38" i="1"/>
  <c r="G38" i="1"/>
  <c r="F38" i="1"/>
  <c r="C38" i="1"/>
  <c r="M37" i="1"/>
  <c r="L37" i="1"/>
  <c r="K37" i="1"/>
  <c r="G37" i="1"/>
  <c r="F37" i="1"/>
  <c r="C37" i="1"/>
  <c r="M36" i="1"/>
  <c r="L36" i="1"/>
  <c r="K36" i="1"/>
  <c r="G36" i="1"/>
  <c r="F36" i="1"/>
  <c r="C36" i="1"/>
  <c r="M35" i="1"/>
  <c r="L35" i="1"/>
  <c r="K35" i="1"/>
  <c r="G35" i="1"/>
  <c r="F35" i="1"/>
  <c r="C35" i="1"/>
  <c r="M34" i="1"/>
  <c r="L34" i="1"/>
  <c r="K34" i="1"/>
  <c r="G34" i="1"/>
  <c r="F34" i="1"/>
  <c r="C34" i="1"/>
  <c r="M33" i="1"/>
  <c r="L33" i="1"/>
  <c r="K33" i="1"/>
  <c r="G33" i="1"/>
  <c r="F33" i="1"/>
  <c r="C33" i="1"/>
  <c r="M32" i="1"/>
  <c r="L32" i="1"/>
  <c r="K32" i="1"/>
  <c r="G32" i="1"/>
  <c r="F32" i="1"/>
  <c r="C32" i="1"/>
  <c r="M31" i="1"/>
  <c r="L31" i="1"/>
  <c r="K31" i="1"/>
  <c r="G31" i="1"/>
  <c r="F31" i="1"/>
  <c r="C31" i="1"/>
  <c r="M30" i="1"/>
  <c r="L30" i="1"/>
  <c r="K30" i="1"/>
  <c r="G30" i="1"/>
  <c r="F30" i="1"/>
  <c r="C30" i="1"/>
  <c r="M29" i="1"/>
  <c r="L29" i="1"/>
  <c r="K29" i="1"/>
  <c r="G29" i="1"/>
  <c r="F29" i="1"/>
  <c r="C29" i="1"/>
  <c r="M28" i="1"/>
  <c r="L28" i="1"/>
  <c r="K28" i="1"/>
  <c r="G28" i="1"/>
  <c r="F28" i="1"/>
  <c r="C28" i="1"/>
  <c r="M27" i="1"/>
  <c r="L27" i="1"/>
  <c r="K27" i="1"/>
  <c r="G27" i="1"/>
  <c r="F27" i="1"/>
  <c r="C27" i="1"/>
  <c r="M26" i="1"/>
  <c r="L26" i="1"/>
  <c r="K26" i="1"/>
  <c r="G26" i="1"/>
  <c r="F26" i="1"/>
  <c r="C26" i="1"/>
  <c r="M25" i="1"/>
  <c r="L25" i="1"/>
  <c r="K25" i="1"/>
  <c r="G25" i="1"/>
  <c r="F25" i="1"/>
  <c r="C25" i="1"/>
  <c r="M24" i="1"/>
  <c r="L24" i="1"/>
  <c r="K24" i="1"/>
  <c r="G24" i="1"/>
  <c r="F24" i="1"/>
  <c r="C24" i="1"/>
  <c r="M23" i="1"/>
  <c r="L23" i="1"/>
  <c r="K23" i="1"/>
  <c r="G23" i="1"/>
  <c r="F23" i="1"/>
  <c r="C23" i="1"/>
  <c r="M22" i="1"/>
  <c r="L22" i="1"/>
  <c r="K22" i="1"/>
  <c r="G22" i="1"/>
  <c r="F22" i="1"/>
  <c r="C22" i="1"/>
  <c r="M21" i="1"/>
  <c r="L21" i="1"/>
  <c r="K21" i="1"/>
  <c r="G21" i="1"/>
  <c r="F21" i="1"/>
  <c r="C21" i="1"/>
  <c r="M20" i="1"/>
  <c r="L20" i="1"/>
  <c r="K20" i="1"/>
  <c r="G20" i="1"/>
  <c r="F20" i="1"/>
  <c r="C20" i="1"/>
  <c r="M19" i="1"/>
  <c r="L19" i="1"/>
  <c r="K19" i="1"/>
  <c r="G19" i="1"/>
  <c r="F19" i="1"/>
  <c r="C19" i="1"/>
  <c r="M18" i="1"/>
  <c r="L18" i="1"/>
  <c r="K18" i="1"/>
  <c r="G18" i="1"/>
  <c r="F18" i="1"/>
  <c r="C18" i="1"/>
  <c r="M17" i="1"/>
  <c r="L17" i="1"/>
  <c r="K17" i="1"/>
  <c r="G17" i="1"/>
  <c r="F17" i="1"/>
  <c r="C17" i="1"/>
  <c r="M16" i="1"/>
  <c r="L16" i="1"/>
  <c r="K16" i="1"/>
  <c r="G16" i="1"/>
  <c r="F16" i="1"/>
  <c r="C16" i="1"/>
  <c r="M15" i="1"/>
  <c r="L15" i="1"/>
  <c r="K15" i="1"/>
  <c r="G15" i="1"/>
  <c r="F15" i="1"/>
  <c r="C15" i="1"/>
  <c r="M14" i="1"/>
  <c r="L14" i="1"/>
  <c r="K14" i="1"/>
  <c r="G14" i="1"/>
  <c r="F14" i="1"/>
  <c r="C14" i="1"/>
  <c r="M13" i="1"/>
  <c r="L13" i="1"/>
  <c r="K13" i="1"/>
  <c r="G13" i="1"/>
  <c r="F13" i="1"/>
  <c r="C13" i="1"/>
  <c r="M12" i="1"/>
  <c r="L12" i="1"/>
  <c r="K12" i="1"/>
  <c r="G12" i="1"/>
  <c r="F12" i="1"/>
  <c r="C12" i="1"/>
  <c r="M11" i="1"/>
  <c r="L11" i="1"/>
  <c r="K11" i="1"/>
  <c r="G11" i="1"/>
  <c r="F11" i="1"/>
  <c r="C11" i="1"/>
  <c r="M10" i="1"/>
  <c r="L10" i="1"/>
  <c r="K10" i="1"/>
  <c r="G10" i="1"/>
  <c r="F10" i="1"/>
  <c r="C10" i="1"/>
  <c r="M9" i="1"/>
  <c r="L9" i="1"/>
  <c r="K9" i="1"/>
  <c r="G9" i="1"/>
  <c r="F9" i="1"/>
  <c r="C9" i="1"/>
  <c r="M8" i="1"/>
  <c r="L8" i="1"/>
  <c r="K8" i="1"/>
  <c r="G8" i="1"/>
  <c r="F8" i="1"/>
  <c r="C8" i="1"/>
  <c r="M7" i="1"/>
  <c r="L7" i="1"/>
  <c r="K7" i="1"/>
  <c r="G7" i="1"/>
  <c r="F7" i="1"/>
  <c r="C7" i="1"/>
  <c r="M6" i="1"/>
  <c r="L6" i="1"/>
  <c r="K6" i="1"/>
  <c r="G6" i="1"/>
  <c r="F6" i="1"/>
  <c r="C6" i="1"/>
  <c r="M5" i="1"/>
  <c r="L5" i="1"/>
  <c r="K5" i="1"/>
  <c r="G5" i="1"/>
  <c r="F5" i="1"/>
  <c r="C5" i="1"/>
  <c r="M4" i="1"/>
  <c r="L4" i="1"/>
</calcChain>
</file>

<file path=xl/sharedStrings.xml><?xml version="1.0" encoding="utf-8"?>
<sst xmlns="http://schemas.openxmlformats.org/spreadsheetml/2006/main" count="395" uniqueCount="143">
  <si>
    <t>ZenCo HR Database</t>
  </si>
  <si>
    <t>Emp No.</t>
  </si>
  <si>
    <t>Full/Part Time</t>
  </si>
  <si>
    <t>Emp ID</t>
  </si>
  <si>
    <t>Last Name</t>
  </si>
  <si>
    <t>First Name</t>
  </si>
  <si>
    <t>Full Name</t>
  </si>
  <si>
    <t>Email</t>
  </si>
  <si>
    <t>Date of Hire</t>
  </si>
  <si>
    <t>Department</t>
  </si>
  <si>
    <t>Location</t>
  </si>
  <si>
    <t>Floor No.</t>
  </si>
  <si>
    <t>Wing</t>
  </si>
  <si>
    <t xml:space="preserve">Extension </t>
  </si>
  <si>
    <t>F</t>
  </si>
  <si>
    <t>Bacata</t>
  </si>
  <si>
    <t>Stevie</t>
  </si>
  <si>
    <t>Sales</t>
  </si>
  <si>
    <t>02-West-2635 </t>
  </si>
  <si>
    <t>BARRY</t>
  </si>
  <si>
    <t>Adam</t>
  </si>
  <si>
    <t>Customer Service</t>
  </si>
  <si>
    <t>02-West-2018 </t>
  </si>
  <si>
    <t>Betts</t>
  </si>
  <si>
    <t>Connor</t>
  </si>
  <si>
    <t>02-NorthEast-2347 </t>
  </si>
  <si>
    <t>P</t>
  </si>
  <si>
    <t>BINGA</t>
  </si>
  <si>
    <t>Fred</t>
  </si>
  <si>
    <t>Human Resources</t>
  </si>
  <si>
    <t>03-West-2764 </t>
  </si>
  <si>
    <t>Biti</t>
  </si>
  <si>
    <t>Yvette</t>
  </si>
  <si>
    <t>02-West-2589 _x001F_</t>
  </si>
  <si>
    <t>BOLLER</t>
  </si>
  <si>
    <t>Jim</t>
  </si>
  <si>
    <t>Accounting</t>
  </si>
  <si>
    <t>03-East-2318 </t>
  </si>
  <si>
    <t>Bui</t>
  </si>
  <si>
    <t>Charlie</t>
  </si>
  <si>
    <t>02-East-2694 </t>
  </si>
  <si>
    <t>Carlton</t>
  </si>
  <si>
    <t>Barbara</t>
  </si>
  <si>
    <t>02-West-2699 </t>
  </si>
  <si>
    <t>CAROL</t>
  </si>
  <si>
    <t>Joe</t>
  </si>
  <si>
    <t>Executive</t>
  </si>
  <si>
    <t>01-East-2321 </t>
  </si>
  <si>
    <t>CHAFFEE</t>
  </si>
  <si>
    <t>Facilities</t>
  </si>
  <si>
    <t>03-West-2432 </t>
  </si>
  <si>
    <t>Chairs</t>
  </si>
  <si>
    <t>Samantha</t>
  </si>
  <si>
    <t>02-West-2962 </t>
  </si>
  <si>
    <t>CHAUDRI</t>
  </si>
  <si>
    <t>Uma</t>
  </si>
  <si>
    <t>03-East-2134 _x001F_</t>
  </si>
  <si>
    <t>CHU</t>
  </si>
  <si>
    <t>Elizabeth</t>
  </si>
  <si>
    <t>IT</t>
  </si>
  <si>
    <t>01-West-2425 </t>
  </si>
  <si>
    <t>CHUNG</t>
  </si>
  <si>
    <t>Eric</t>
  </si>
  <si>
    <t>03-West-2796 </t>
  </si>
  <si>
    <t>CLARK</t>
  </si>
  <si>
    <t>ANNA</t>
  </si>
  <si>
    <t>03-West-2601 </t>
  </si>
  <si>
    <t>elizabeth</t>
  </si>
  <si>
    <t>02-NorthEast-2414 </t>
  </si>
  <si>
    <t>COLE</t>
  </si>
  <si>
    <t>Sabrina</t>
  </si>
  <si>
    <t>02-West-2537 </t>
  </si>
  <si>
    <t>COMUNTZIS</t>
  </si>
  <si>
    <t>Janet</t>
  </si>
  <si>
    <t>02-West-2286 </t>
  </si>
  <si>
    <t>DECKER</t>
  </si>
  <si>
    <t>Bob</t>
  </si>
  <si>
    <t>01-East-2086 _x001F_</t>
  </si>
  <si>
    <t>DESIATO</t>
  </si>
  <si>
    <t>Tina</t>
  </si>
  <si>
    <t>01-East-2358 </t>
  </si>
  <si>
    <t>DONNELL</t>
  </si>
  <si>
    <t>Alexandra</t>
  </si>
  <si>
    <t>03-West-2082 </t>
  </si>
  <si>
    <t>ELLIS</t>
  </si>
  <si>
    <t>Mark</t>
  </si>
  <si>
    <t>03-NorthEast-2482 </t>
  </si>
  <si>
    <t>Fernandes</t>
  </si>
  <si>
    <t>Nicholas</t>
  </si>
  <si>
    <t>02-East-2372 </t>
  </si>
  <si>
    <t>FERRIS</t>
  </si>
  <si>
    <t>Mary</t>
  </si>
  <si>
    <t>03-East-2392 </t>
  </si>
  <si>
    <t>FILOSA</t>
  </si>
  <si>
    <t>Susan</t>
  </si>
  <si>
    <t>02-West-2279 </t>
  </si>
  <si>
    <t>FLANDERS</t>
  </si>
  <si>
    <t>Daniel</t>
  </si>
  <si>
    <t>02-East-2639 </t>
  </si>
  <si>
    <t>Forrest</t>
  </si>
  <si>
    <t>Leighton</t>
  </si>
  <si>
    <t>02-East-2284 </t>
  </si>
  <si>
    <t>Gour</t>
  </si>
  <si>
    <t>Phoebe</t>
  </si>
  <si>
    <t>02-East-2910 </t>
  </si>
  <si>
    <t>Khan</t>
  </si>
  <si>
    <t>Mihael</t>
  </si>
  <si>
    <t>02-NorthEast-2294 </t>
  </si>
  <si>
    <t>SANDERS</t>
  </si>
  <si>
    <t>Sean</t>
  </si>
  <si>
    <t>03-West-2765 </t>
  </si>
  <si>
    <t>Senome</t>
  </si>
  <si>
    <t>Preston</t>
  </si>
  <si>
    <t>02-East-2260 </t>
  </si>
  <si>
    <t>Song</t>
  </si>
  <si>
    <t>Natasha</t>
  </si>
  <si>
    <t>02-East-2578 </t>
  </si>
  <si>
    <t>Staples</t>
  </si>
  <si>
    <t>Radhya</t>
  </si>
  <si>
    <t>02-East-2654 </t>
  </si>
  <si>
    <t>WANG</t>
  </si>
  <si>
    <t>Mei</t>
  </si>
  <si>
    <t>01-West-2783 </t>
  </si>
  <si>
    <t>Zhang</t>
  </si>
  <si>
    <t>Aanya</t>
  </si>
  <si>
    <t>02-East-2793 </t>
  </si>
  <si>
    <t>Step-by-step Process:</t>
  </si>
  <si>
    <t>Step 1.)</t>
  </si>
  <si>
    <t>In cell C4 of the "HR Data" sheet, I joined the data in cells A4 and B4 to create the employee ID "F1180". Then, I copied the formula down for the rest of the staff.</t>
  </si>
  <si>
    <t>In cell K4, I extracted just the floor number from J4 (the first 2 numbers). Then, I copied it down for the remaining cells.</t>
  </si>
  <si>
    <t>Step 2.)</t>
  </si>
  <si>
    <t>In cell F4, I generated the full name for each staff member by joining the first name, a space, and the surname.</t>
  </si>
  <si>
    <t>Additionally, I applied a function to the calculation in F4 so that all the names show in Proper case. Then, I copied the calculation down for the remaining cells.</t>
  </si>
  <si>
    <t>Step 3.)</t>
  </si>
  <si>
    <t>In cell G4, I generated an email address by joining the first letter of the first name, the surname, and "@zenco.com" to get "sbacata@zenco.com".</t>
  </si>
  <si>
    <t>I adjusted the calculation in G4 so that the email is shown in all lower case, and then copied it down for the remaining cells.</t>
  </si>
  <si>
    <t>Step 4.)</t>
  </si>
  <si>
    <t xml:space="preserve">In cell L4, I extracted the text between the two dashes from the "Location" column, resulting in "West". Then, I copied the formula down to ensure it works for all staff. </t>
  </si>
  <si>
    <t>Afterward, I adjusted the formula in L4 so that all instances of "NorthEast" are replaced with just "North", and copied it down again to update all occurrences.</t>
  </si>
  <si>
    <t>Step 5.)</t>
  </si>
  <si>
    <t>Step 6.)</t>
  </si>
  <si>
    <t>In cell M4, I extracted the last 4 characters from the "Location" in J4.</t>
  </si>
  <si>
    <t>However, I noticed that instead of getting four numbers, I only got 3 or in some cases 2. I adjusted the formula so that I get the 4-digit extension code in each case, ensuring consistency across all 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</si>
</sst>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8"/>
      <color theme="3"/>
      <name val="Aptos Display"/>
      <family val="2"/>
      <scheme val="major"/>
    </font>
    <font>
      <sz val="11"/>
      <color theme="0"/>
      <name val="Aptos Narrow"/>
      <family val="2"/>
      <scheme val="minor"/>
    </font>
    <font>
      <sz val="12"/>
      <color theme="0"/>
      <name val="Aptos Narrow"/>
      <family val="2"/>
      <scheme val="minor"/>
    </font>
    <font>
      <sz val="11"/>
      <color rgb="FF000000"/>
      <name val="Aptos Narrow"/>
      <family val="2"/>
      <scheme val="minor"/>
    </font>
    <font>
      <sz val="11"/>
      <name val="Aptos Narrow"/>
      <family val="2"/>
      <scheme val="minor"/>
    </font>
    <font>
      <sz val="18"/>
      <color theme="1"/>
      <name val="Aptos Narrow"/>
      <family val="2"/>
      <scheme val="minor"/>
    </font>
  </fonts>
  <fills count="4">
    <fill>
      <patternFill patternType="none"/>
    </fill>
    <fill>
      <patternFill patternType="gray125"/>
    </fill>
    <fill>
      <patternFill patternType="solid">
        <fgColor theme="4"/>
      </patternFill>
    </fill>
    <fill>
      <patternFill patternType="solid">
        <fgColor theme="4" tint="0.7999816888943144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12">
    <xf numFmtId="0" fontId="0" fillId="0" borderId="0" xfId="0"/>
    <xf numFmtId="0" fontId="1" fillId="0" borderId="0" xfId="1" applyAlignment="1">
      <alignment horizontal="left"/>
    </xf>
    <xf numFmtId="0" fontId="1" fillId="0" borderId="0" xfId="1"/>
    <xf numFmtId="0" fontId="3" fillId="2" borderId="0" xfId="2" applyFont="1" applyBorder="1" applyAlignment="1">
      <alignment horizontal="left" wrapText="1"/>
    </xf>
    <xf numFmtId="0" fontId="0" fillId="0" borderId="0" xfId="0" applyAlignment="1">
      <alignment horizontal="left"/>
    </xf>
    <xf numFmtId="0" fontId="4" fillId="0" borderId="0" xfId="0" applyFont="1" applyAlignment="1">
      <alignment wrapText="1"/>
    </xf>
    <xf numFmtId="14" fontId="0" fillId="0" borderId="0" xfId="0" applyNumberFormat="1"/>
    <xf numFmtId="0" fontId="5" fillId="0" borderId="0" xfId="0" applyFont="1" applyAlignment="1">
      <alignment horizontal="left" wrapText="1"/>
    </xf>
    <xf numFmtId="0" fontId="0" fillId="3" borderId="0" xfId="0" applyFill="1"/>
    <xf numFmtId="0" fontId="5" fillId="3" borderId="0" xfId="0" applyFont="1" applyFill="1" applyAlignment="1">
      <alignment horizontal="left" wrapText="1"/>
    </xf>
    <xf numFmtId="0" fontId="0" fillId="0" borderId="0" xfId="0" applyAlignment="1">
      <alignment horizontal="right"/>
    </xf>
    <xf numFmtId="0" fontId="6" fillId="0" borderId="0" xfId="0" applyFont="1" applyAlignment="1">
      <alignment horizontal="left" vertical="center"/>
    </xf>
  </cellXfs>
  <cellStyles count="3">
    <cellStyle name="Accent1" xfId="2" builtinId="29"/>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390524</xdr:colOff>
      <xdr:row>40</xdr:row>
      <xdr:rowOff>95250</xdr:rowOff>
    </xdr:from>
    <xdr:to>
      <xdr:col>2</xdr:col>
      <xdr:colOff>666749</xdr:colOff>
      <xdr:row>43</xdr:row>
      <xdr:rowOff>142875</xdr:rowOff>
    </xdr:to>
    <xdr:sp macro="" textlink="">
      <xdr:nvSpPr>
        <xdr:cNvPr id="2" name="Speech Bubble: Rectangle 1">
          <a:extLst>
            <a:ext uri="{FF2B5EF4-FFF2-40B4-BE49-F238E27FC236}">
              <a16:creationId xmlns:a16="http://schemas.microsoft.com/office/drawing/2014/main" id="{654158BD-CAF3-4A1A-9302-8CDF99AB9650}"/>
            </a:ext>
          </a:extLst>
        </xdr:cNvPr>
        <xdr:cNvSpPr/>
      </xdr:nvSpPr>
      <xdr:spPr>
        <a:xfrm>
          <a:off x="390524" y="8039100"/>
          <a:ext cx="1724025" cy="619125"/>
        </a:xfrm>
        <a:prstGeom prst="wedgeRectCallout">
          <a:avLst>
            <a:gd name="adj1" fmla="val 41299"/>
            <a:gd name="adj2" fmla="val -10828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0" i="0">
              <a:solidFill>
                <a:schemeClr val="lt1"/>
              </a:solidFill>
              <a:effectLst/>
              <a:latin typeface="+mn-lt"/>
              <a:ea typeface="+mn-ea"/>
              <a:cs typeface="+mn-cs"/>
            </a:rPr>
            <a:t>This formula concatenates the contents of cells B4 and A4 into a single text string.</a:t>
          </a:r>
          <a:endParaRPr lang="en-PH" sz="1100"/>
        </a:p>
      </xdr:txBody>
    </xdr:sp>
    <xdr:clientData/>
  </xdr:twoCellAnchor>
  <xdr:twoCellAnchor>
    <xdr:from>
      <xdr:col>3</xdr:col>
      <xdr:colOff>523875</xdr:colOff>
      <xdr:row>40</xdr:row>
      <xdr:rowOff>9525</xdr:rowOff>
    </xdr:from>
    <xdr:to>
      <xdr:col>5</xdr:col>
      <xdr:colOff>876300</xdr:colOff>
      <xdr:row>45</xdr:row>
      <xdr:rowOff>19050</xdr:rowOff>
    </xdr:to>
    <xdr:sp macro="" textlink="">
      <xdr:nvSpPr>
        <xdr:cNvPr id="3" name="Speech Bubble: Rectangle 2">
          <a:extLst>
            <a:ext uri="{FF2B5EF4-FFF2-40B4-BE49-F238E27FC236}">
              <a16:creationId xmlns:a16="http://schemas.microsoft.com/office/drawing/2014/main" id="{01B53A6D-22B4-40D4-9185-79A358C5098F}"/>
            </a:ext>
          </a:extLst>
        </xdr:cNvPr>
        <xdr:cNvSpPr/>
      </xdr:nvSpPr>
      <xdr:spPr>
        <a:xfrm>
          <a:off x="2943225" y="7953375"/>
          <a:ext cx="2085975" cy="962025"/>
        </a:xfrm>
        <a:prstGeom prst="wedgeRectCallout">
          <a:avLst>
            <a:gd name="adj1" fmla="val 36451"/>
            <a:gd name="adj2" fmla="val -7867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0" i="0">
              <a:solidFill>
                <a:schemeClr val="lt1"/>
              </a:solidFill>
              <a:effectLst/>
              <a:latin typeface="+mn-lt"/>
              <a:ea typeface="+mn-ea"/>
              <a:cs typeface="+mn-cs"/>
            </a:rPr>
            <a:t>This formula capitalizes the first letter of each word in the text string obtained by concatenating the contents of cells E4 and D4, separated by a space.</a:t>
          </a:r>
          <a:endParaRPr lang="en-PH" sz="1100"/>
        </a:p>
      </xdr:txBody>
    </xdr:sp>
    <xdr:clientData/>
  </xdr:twoCellAnchor>
  <xdr:twoCellAnchor>
    <xdr:from>
      <xdr:col>5</xdr:col>
      <xdr:colOff>1028700</xdr:colOff>
      <xdr:row>40</xdr:row>
      <xdr:rowOff>104775</xdr:rowOff>
    </xdr:from>
    <xdr:to>
      <xdr:col>7</xdr:col>
      <xdr:colOff>676275</xdr:colOff>
      <xdr:row>46</xdr:row>
      <xdr:rowOff>95250</xdr:rowOff>
    </xdr:to>
    <xdr:sp macro="" textlink="">
      <xdr:nvSpPr>
        <xdr:cNvPr id="4" name="Speech Bubble: Rectangle 3">
          <a:extLst>
            <a:ext uri="{FF2B5EF4-FFF2-40B4-BE49-F238E27FC236}">
              <a16:creationId xmlns:a16="http://schemas.microsoft.com/office/drawing/2014/main" id="{6A884C08-7D1D-4BC2-9A47-00193AD7BD6F}"/>
            </a:ext>
          </a:extLst>
        </xdr:cNvPr>
        <xdr:cNvSpPr/>
      </xdr:nvSpPr>
      <xdr:spPr>
        <a:xfrm>
          <a:off x="5181600" y="8048625"/>
          <a:ext cx="2400300" cy="1133475"/>
        </a:xfrm>
        <a:prstGeom prst="wedgeRectCallout">
          <a:avLst>
            <a:gd name="adj1" fmla="val -8173"/>
            <a:gd name="adj2" fmla="val -8528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0" i="0">
              <a:solidFill>
                <a:schemeClr val="lt1"/>
              </a:solidFill>
              <a:effectLst/>
              <a:latin typeface="+mn-lt"/>
              <a:ea typeface="+mn-ea"/>
              <a:cs typeface="+mn-cs"/>
            </a:rPr>
            <a:t>This formula creates an email address by taking the first letter of the text in cell E4 (converted to lowercase), followed by the text in cell D4 (also converted to lowercase), and then appending "@zenco.com".</a:t>
          </a:r>
          <a:endParaRPr lang="en-PH" sz="1100"/>
        </a:p>
      </xdr:txBody>
    </xdr:sp>
    <xdr:clientData/>
  </xdr:twoCellAnchor>
  <xdr:twoCellAnchor>
    <xdr:from>
      <xdr:col>10</xdr:col>
      <xdr:colOff>381000</xdr:colOff>
      <xdr:row>41</xdr:row>
      <xdr:rowOff>104775</xdr:rowOff>
    </xdr:from>
    <xdr:to>
      <xdr:col>13</xdr:col>
      <xdr:colOff>228600</xdr:colOff>
      <xdr:row>48</xdr:row>
      <xdr:rowOff>66675</xdr:rowOff>
    </xdr:to>
    <xdr:sp macro="" textlink="">
      <xdr:nvSpPr>
        <xdr:cNvPr id="5" name="Speech Bubble: Rectangle 4">
          <a:extLst>
            <a:ext uri="{FF2B5EF4-FFF2-40B4-BE49-F238E27FC236}">
              <a16:creationId xmlns:a16="http://schemas.microsoft.com/office/drawing/2014/main" id="{E3BB15A6-C7B2-4115-88E7-0BF3C518D902}"/>
            </a:ext>
          </a:extLst>
        </xdr:cNvPr>
        <xdr:cNvSpPr/>
      </xdr:nvSpPr>
      <xdr:spPr>
        <a:xfrm>
          <a:off x="10648950" y="8239125"/>
          <a:ext cx="2085975" cy="1295400"/>
        </a:xfrm>
        <a:prstGeom prst="wedgeRectCallout">
          <a:avLst>
            <a:gd name="adj1" fmla="val -17431"/>
            <a:gd name="adj2" fmla="val -9320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0" i="0">
              <a:solidFill>
                <a:schemeClr val="lt1"/>
              </a:solidFill>
              <a:effectLst/>
              <a:latin typeface="+mn-lt"/>
              <a:ea typeface="+mn-ea"/>
              <a:cs typeface="+mn-cs"/>
            </a:rPr>
            <a:t>This formula extracts a substring from cell J34, starting from the 4th character up to the position of the first occurrence of "-" after the 4th character. It then replaces any instances of "NorthEast" within that substring with "North".</a:t>
          </a:r>
          <a:endParaRPr lang="en-PH" sz="1100"/>
        </a:p>
      </xdr:txBody>
    </xdr:sp>
    <xdr:clientData/>
  </xdr:twoCellAnchor>
  <xdr:twoCellAnchor>
    <xdr:from>
      <xdr:col>9</xdr:col>
      <xdr:colOff>333376</xdr:colOff>
      <xdr:row>39</xdr:row>
      <xdr:rowOff>133351</xdr:rowOff>
    </xdr:from>
    <xdr:to>
      <xdr:col>10</xdr:col>
      <xdr:colOff>209551</xdr:colOff>
      <xdr:row>44</xdr:row>
      <xdr:rowOff>133351</xdr:rowOff>
    </xdr:to>
    <xdr:sp macro="" textlink="">
      <xdr:nvSpPr>
        <xdr:cNvPr id="6" name="Speech Bubble: Rectangle 5">
          <a:extLst>
            <a:ext uri="{FF2B5EF4-FFF2-40B4-BE49-F238E27FC236}">
              <a16:creationId xmlns:a16="http://schemas.microsoft.com/office/drawing/2014/main" id="{FE299BD7-931F-41FF-A90E-1FE3ACE4D1F5}"/>
            </a:ext>
          </a:extLst>
        </xdr:cNvPr>
        <xdr:cNvSpPr/>
      </xdr:nvSpPr>
      <xdr:spPr>
        <a:xfrm>
          <a:off x="9353551" y="7886701"/>
          <a:ext cx="1123950" cy="952500"/>
        </a:xfrm>
        <a:prstGeom prst="wedgeRectCallout">
          <a:avLst>
            <a:gd name="adj1" fmla="val 59418"/>
            <a:gd name="adj2" fmla="val -7383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0" i="0">
              <a:solidFill>
                <a:schemeClr val="lt1"/>
              </a:solidFill>
              <a:effectLst/>
              <a:latin typeface="+mn-lt"/>
              <a:ea typeface="+mn-ea"/>
              <a:cs typeface="+mn-cs"/>
            </a:rPr>
            <a:t>This formula extracts the first two characters from the text in cell J4.</a:t>
          </a:r>
          <a:endParaRPr lang="en-PH" sz="1100"/>
        </a:p>
      </xdr:txBody>
    </xdr:sp>
    <xdr:clientData/>
  </xdr:twoCellAnchor>
  <xdr:twoCellAnchor>
    <xdr:from>
      <xdr:col>13</xdr:col>
      <xdr:colOff>209550</xdr:colOff>
      <xdr:row>34</xdr:row>
      <xdr:rowOff>0</xdr:rowOff>
    </xdr:from>
    <xdr:to>
      <xdr:col>17</xdr:col>
      <xdr:colOff>76200</xdr:colOff>
      <xdr:row>39</xdr:row>
      <xdr:rowOff>180975</xdr:rowOff>
    </xdr:to>
    <xdr:sp macro="" textlink="">
      <xdr:nvSpPr>
        <xdr:cNvPr id="7" name="Speech Bubble: Rectangle 6">
          <a:extLst>
            <a:ext uri="{FF2B5EF4-FFF2-40B4-BE49-F238E27FC236}">
              <a16:creationId xmlns:a16="http://schemas.microsoft.com/office/drawing/2014/main" id="{38CD407F-F68B-482D-98D3-E021711A2CBE}"/>
            </a:ext>
          </a:extLst>
        </xdr:cNvPr>
        <xdr:cNvSpPr/>
      </xdr:nvSpPr>
      <xdr:spPr>
        <a:xfrm>
          <a:off x="12715875" y="6800850"/>
          <a:ext cx="2305050" cy="1133475"/>
        </a:xfrm>
        <a:prstGeom prst="wedgeRectCallout">
          <a:avLst>
            <a:gd name="adj1" fmla="val -52734"/>
            <a:gd name="adj2" fmla="val -7227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0" i="0">
              <a:solidFill>
                <a:schemeClr val="lt1"/>
              </a:solidFill>
              <a:effectLst/>
              <a:latin typeface="+mn-lt"/>
              <a:ea typeface="+mn-ea"/>
              <a:cs typeface="+mn-cs"/>
            </a:rPr>
            <a:t>This formula cleans the text in cell J35 by removing non-printable characters and replacing non-breaking spaces with regular spaces, then it extracts the rightmost 4 characters from the cleaned text.</a:t>
          </a:r>
          <a:endParaRPr lang="en-PH"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5389A-6DC5-46F4-94B7-A019CD3003E1}">
  <dimension ref="A1:M38"/>
  <sheetViews>
    <sheetView zoomScaleNormal="100" workbookViewId="0">
      <selection activeCell="F15" sqref="F15"/>
    </sheetView>
  </sheetViews>
  <sheetFormatPr defaultRowHeight="15" x14ac:dyDescent="0.25"/>
  <cols>
    <col min="1" max="1" width="8.7109375" style="4" customWidth="1"/>
    <col min="2" max="2" width="13" bestFit="1" customWidth="1"/>
    <col min="3" max="3" width="14.5703125" customWidth="1"/>
    <col min="4" max="5" width="13" customWidth="1"/>
    <col min="6" max="6" width="18.85546875" customWidth="1"/>
    <col min="7" max="7" width="22.42578125" customWidth="1"/>
    <col min="8" max="8" width="14" customWidth="1"/>
    <col min="9" max="9" width="17.7109375" customWidth="1"/>
    <col min="10" max="10" width="18.7109375" customWidth="1"/>
    <col min="11" max="11" width="10.140625" customWidth="1"/>
    <col min="12" max="12" width="10.7109375" customWidth="1"/>
    <col min="13" max="13" width="12.7109375" customWidth="1"/>
  </cols>
  <sheetData>
    <row r="1" spans="1:13" ht="24" x14ac:dyDescent="0.4">
      <c r="A1" s="1" t="s">
        <v>0</v>
      </c>
      <c r="B1" s="2"/>
      <c r="C1" s="2"/>
    </row>
    <row r="3" spans="1:13" ht="31.5" x14ac:dyDescent="0.25">
      <c r="A3" s="3" t="s">
        <v>1</v>
      </c>
      <c r="B3" s="3" t="s">
        <v>2</v>
      </c>
      <c r="C3" s="3" t="s">
        <v>3</v>
      </c>
      <c r="D3" s="3" t="s">
        <v>4</v>
      </c>
      <c r="E3" s="3" t="s">
        <v>5</v>
      </c>
      <c r="F3" s="3" t="s">
        <v>6</v>
      </c>
      <c r="G3" s="3" t="s">
        <v>7</v>
      </c>
      <c r="H3" s="3" t="s">
        <v>8</v>
      </c>
      <c r="I3" s="3" t="s">
        <v>9</v>
      </c>
      <c r="J3" s="3" t="s">
        <v>10</v>
      </c>
      <c r="K3" s="3" t="s">
        <v>11</v>
      </c>
      <c r="L3" s="3" t="s">
        <v>12</v>
      </c>
      <c r="M3" s="3" t="s">
        <v>13</v>
      </c>
    </row>
    <row r="4" spans="1:13" x14ac:dyDescent="0.25">
      <c r="A4" s="4">
        <v>1180</v>
      </c>
      <c r="B4" t="s">
        <v>14</v>
      </c>
      <c r="D4" t="s">
        <v>15</v>
      </c>
      <c r="E4" s="5" t="s">
        <v>16</v>
      </c>
      <c r="H4" s="6">
        <v>39551</v>
      </c>
      <c r="I4" s="7" t="s">
        <v>17</v>
      </c>
      <c r="J4" s="7" t="s">
        <v>18</v>
      </c>
      <c r="K4" s="7"/>
    </row>
    <row r="5" spans="1:13" x14ac:dyDescent="0.25">
      <c r="A5" s="4">
        <v>1110</v>
      </c>
      <c r="B5" t="s">
        <v>14</v>
      </c>
      <c r="D5" t="s">
        <v>19</v>
      </c>
      <c r="E5" s="5" t="s">
        <v>20</v>
      </c>
      <c r="H5" s="6">
        <v>38099</v>
      </c>
      <c r="I5" s="7" t="s">
        <v>21</v>
      </c>
      <c r="J5" s="7" t="s">
        <v>22</v>
      </c>
      <c r="K5" s="7"/>
    </row>
    <row r="6" spans="1:13" x14ac:dyDescent="0.25">
      <c r="A6" s="4">
        <v>1232</v>
      </c>
      <c r="B6" t="s">
        <v>14</v>
      </c>
      <c r="D6" t="s">
        <v>23</v>
      </c>
      <c r="E6" s="5" t="s">
        <v>24</v>
      </c>
      <c r="H6" s="6">
        <v>41956</v>
      </c>
      <c r="I6" s="7" t="s">
        <v>17</v>
      </c>
      <c r="J6" s="7" t="s">
        <v>25</v>
      </c>
      <c r="K6" s="7"/>
    </row>
    <row r="7" spans="1:13" x14ac:dyDescent="0.25">
      <c r="A7" s="4">
        <v>1243</v>
      </c>
      <c r="B7" t="s">
        <v>26</v>
      </c>
      <c r="D7" t="s">
        <v>27</v>
      </c>
      <c r="E7" s="5" t="s">
        <v>28</v>
      </c>
      <c r="H7" s="6">
        <v>42229</v>
      </c>
      <c r="I7" s="7" t="s">
        <v>29</v>
      </c>
      <c r="J7" s="7" t="s">
        <v>30</v>
      </c>
      <c r="K7" s="7"/>
    </row>
    <row r="8" spans="1:13" x14ac:dyDescent="0.25">
      <c r="A8" s="4">
        <v>1248</v>
      </c>
      <c r="B8" t="s">
        <v>26</v>
      </c>
      <c r="D8" t="s">
        <v>31</v>
      </c>
      <c r="E8" s="5" t="s">
        <v>32</v>
      </c>
      <c r="H8" s="6">
        <v>42384</v>
      </c>
      <c r="I8" s="7" t="s">
        <v>17</v>
      </c>
      <c r="J8" s="7" t="s">
        <v>33</v>
      </c>
      <c r="K8" s="7"/>
    </row>
    <row r="9" spans="1:13" x14ac:dyDescent="0.25">
      <c r="A9" s="4">
        <v>1227</v>
      </c>
      <c r="B9" t="s">
        <v>26</v>
      </c>
      <c r="D9" t="s">
        <v>34</v>
      </c>
      <c r="E9" s="5" t="s">
        <v>35</v>
      </c>
      <c r="H9" s="6">
        <v>41893</v>
      </c>
      <c r="I9" s="7" t="s">
        <v>36</v>
      </c>
      <c r="J9" s="7" t="s">
        <v>37</v>
      </c>
      <c r="K9" s="7"/>
    </row>
    <row r="10" spans="1:13" x14ac:dyDescent="0.25">
      <c r="A10" s="4">
        <v>1230</v>
      </c>
      <c r="B10" t="s">
        <v>26</v>
      </c>
      <c r="D10" t="s">
        <v>38</v>
      </c>
      <c r="E10" s="5" t="s">
        <v>39</v>
      </c>
      <c r="H10" s="6">
        <v>41903</v>
      </c>
      <c r="I10" s="7" t="s">
        <v>17</v>
      </c>
      <c r="J10" s="7" t="s">
        <v>40</v>
      </c>
      <c r="K10" s="7"/>
    </row>
    <row r="11" spans="1:13" x14ac:dyDescent="0.25">
      <c r="A11" s="4">
        <v>1162</v>
      </c>
      <c r="B11" t="s">
        <v>14</v>
      </c>
      <c r="D11" t="s">
        <v>41</v>
      </c>
      <c r="E11" s="5" t="s">
        <v>42</v>
      </c>
      <c r="H11" s="6">
        <v>38798</v>
      </c>
      <c r="I11" s="7" t="s">
        <v>17</v>
      </c>
      <c r="J11" s="7" t="s">
        <v>43</v>
      </c>
      <c r="K11" s="7"/>
    </row>
    <row r="12" spans="1:13" x14ac:dyDescent="0.25">
      <c r="A12" s="4">
        <v>1001</v>
      </c>
      <c r="B12" t="s">
        <v>26</v>
      </c>
      <c r="D12" t="s">
        <v>44</v>
      </c>
      <c r="E12" s="5" t="s">
        <v>45</v>
      </c>
      <c r="H12" s="6">
        <v>36923</v>
      </c>
      <c r="I12" s="7" t="s">
        <v>46</v>
      </c>
      <c r="J12" s="7" t="s">
        <v>47</v>
      </c>
      <c r="K12" s="7"/>
    </row>
    <row r="13" spans="1:13" x14ac:dyDescent="0.25">
      <c r="A13" s="4">
        <v>1224</v>
      </c>
      <c r="B13" t="s">
        <v>14</v>
      </c>
      <c r="D13" t="s">
        <v>48</v>
      </c>
      <c r="E13" s="5" t="s">
        <v>35</v>
      </c>
      <c r="H13" s="6">
        <v>41787</v>
      </c>
      <c r="I13" s="7" t="s">
        <v>49</v>
      </c>
      <c r="J13" s="7" t="s">
        <v>50</v>
      </c>
      <c r="K13" s="7"/>
    </row>
    <row r="14" spans="1:13" x14ac:dyDescent="0.25">
      <c r="A14" s="4">
        <v>1203</v>
      </c>
      <c r="B14" t="s">
        <v>26</v>
      </c>
      <c r="D14" t="s">
        <v>51</v>
      </c>
      <c r="E14" s="5" t="s">
        <v>52</v>
      </c>
      <c r="H14" s="6">
        <v>40595</v>
      </c>
      <c r="I14" s="7" t="s">
        <v>17</v>
      </c>
      <c r="J14" s="7" t="s">
        <v>53</v>
      </c>
      <c r="K14" s="7"/>
    </row>
    <row r="15" spans="1:13" x14ac:dyDescent="0.25">
      <c r="A15" s="4">
        <v>1211</v>
      </c>
      <c r="B15" t="s">
        <v>26</v>
      </c>
      <c r="D15" t="s">
        <v>54</v>
      </c>
      <c r="E15" s="5" t="s">
        <v>55</v>
      </c>
      <c r="H15" s="6">
        <v>40994</v>
      </c>
      <c r="I15" s="7" t="s">
        <v>29</v>
      </c>
      <c r="J15" s="7" t="s">
        <v>56</v>
      </c>
      <c r="K15" s="7"/>
    </row>
    <row r="16" spans="1:13" x14ac:dyDescent="0.25">
      <c r="A16" s="4">
        <v>1198</v>
      </c>
      <c r="B16" t="s">
        <v>26</v>
      </c>
      <c r="D16" t="s">
        <v>57</v>
      </c>
      <c r="E16" s="5" t="s">
        <v>58</v>
      </c>
      <c r="H16" s="6">
        <v>40220</v>
      </c>
      <c r="I16" s="7" t="s">
        <v>59</v>
      </c>
      <c r="J16" s="7" t="s">
        <v>60</v>
      </c>
      <c r="K16" s="7"/>
    </row>
    <row r="17" spans="1:11" x14ac:dyDescent="0.25">
      <c r="A17" s="4">
        <v>1003</v>
      </c>
      <c r="B17" t="s">
        <v>14</v>
      </c>
      <c r="D17" t="s">
        <v>61</v>
      </c>
      <c r="E17" s="5" t="s">
        <v>62</v>
      </c>
      <c r="H17" s="6">
        <v>36949</v>
      </c>
      <c r="I17" s="7" t="s">
        <v>59</v>
      </c>
      <c r="J17" s="7" t="s">
        <v>63</v>
      </c>
      <c r="K17" s="7"/>
    </row>
    <row r="18" spans="1:11" x14ac:dyDescent="0.25">
      <c r="A18" s="4">
        <v>1235</v>
      </c>
      <c r="B18" t="s">
        <v>14</v>
      </c>
      <c r="D18" t="s">
        <v>64</v>
      </c>
      <c r="E18" s="5" t="s">
        <v>65</v>
      </c>
      <c r="H18" s="6">
        <v>41989</v>
      </c>
      <c r="I18" s="7" t="s">
        <v>36</v>
      </c>
      <c r="J18" s="7" t="s">
        <v>66</v>
      </c>
      <c r="K18" s="7"/>
    </row>
    <row r="19" spans="1:11" x14ac:dyDescent="0.25">
      <c r="A19" s="4">
        <v>1253</v>
      </c>
      <c r="B19" t="s">
        <v>26</v>
      </c>
      <c r="D19" t="s">
        <v>64</v>
      </c>
      <c r="E19" s="5" t="s">
        <v>67</v>
      </c>
      <c r="H19" s="6">
        <v>42905</v>
      </c>
      <c r="I19" s="7" t="s">
        <v>21</v>
      </c>
      <c r="J19" s="7" t="s">
        <v>68</v>
      </c>
      <c r="K19" s="7"/>
    </row>
    <row r="20" spans="1:11" x14ac:dyDescent="0.25">
      <c r="A20" s="4">
        <v>1221</v>
      </c>
      <c r="B20" t="s">
        <v>26</v>
      </c>
      <c r="D20" t="s">
        <v>69</v>
      </c>
      <c r="E20" s="5" t="s">
        <v>70</v>
      </c>
      <c r="H20" s="6">
        <v>41401</v>
      </c>
      <c r="I20" s="7" t="s">
        <v>21</v>
      </c>
      <c r="J20" s="7" t="s">
        <v>71</v>
      </c>
      <c r="K20" s="7"/>
    </row>
    <row r="21" spans="1:11" x14ac:dyDescent="0.25">
      <c r="A21" s="4">
        <v>1186</v>
      </c>
      <c r="B21" t="s">
        <v>14</v>
      </c>
      <c r="D21" t="s">
        <v>72</v>
      </c>
      <c r="E21" s="5" t="s">
        <v>73</v>
      </c>
      <c r="H21" s="6">
        <v>39686</v>
      </c>
      <c r="I21" s="7" t="s">
        <v>21</v>
      </c>
      <c r="J21" s="7" t="s">
        <v>74</v>
      </c>
      <c r="K21" s="7"/>
    </row>
    <row r="22" spans="1:11" x14ac:dyDescent="0.25">
      <c r="A22" s="4">
        <v>1218</v>
      </c>
      <c r="B22" t="s">
        <v>26</v>
      </c>
      <c r="D22" t="s">
        <v>75</v>
      </c>
      <c r="E22" s="5" t="s">
        <v>76</v>
      </c>
      <c r="H22" s="6">
        <v>41210</v>
      </c>
      <c r="I22" s="7" t="s">
        <v>59</v>
      </c>
      <c r="J22" s="7" t="s">
        <v>77</v>
      </c>
      <c r="K22" s="7"/>
    </row>
    <row r="23" spans="1:11" x14ac:dyDescent="0.25">
      <c r="A23" s="4">
        <v>1215</v>
      </c>
      <c r="B23" t="s">
        <v>14</v>
      </c>
      <c r="D23" t="s">
        <v>78</v>
      </c>
      <c r="E23" s="5" t="s">
        <v>79</v>
      </c>
      <c r="H23" s="6">
        <v>41175</v>
      </c>
      <c r="I23" t="s">
        <v>59</v>
      </c>
      <c r="J23" s="7" t="s">
        <v>80</v>
      </c>
      <c r="K23" s="7"/>
    </row>
    <row r="24" spans="1:11" x14ac:dyDescent="0.25">
      <c r="A24" s="4">
        <v>1241</v>
      </c>
      <c r="B24" t="s">
        <v>26</v>
      </c>
      <c r="D24" t="s">
        <v>81</v>
      </c>
      <c r="E24" s="5" t="s">
        <v>82</v>
      </c>
      <c r="H24" s="6">
        <v>42228</v>
      </c>
      <c r="I24" s="7" t="s">
        <v>36</v>
      </c>
      <c r="J24" s="7" t="s">
        <v>83</v>
      </c>
      <c r="K24" s="7"/>
    </row>
    <row r="25" spans="1:11" x14ac:dyDescent="0.25">
      <c r="A25" s="4">
        <v>1246</v>
      </c>
      <c r="B25" t="s">
        <v>14</v>
      </c>
      <c r="D25" t="s">
        <v>84</v>
      </c>
      <c r="E25" s="5" t="s">
        <v>85</v>
      </c>
      <c r="H25" s="6">
        <v>42371</v>
      </c>
      <c r="I25" s="7" t="s">
        <v>59</v>
      </c>
      <c r="J25" s="7" t="s">
        <v>86</v>
      </c>
      <c r="K25" s="7"/>
    </row>
    <row r="26" spans="1:11" x14ac:dyDescent="0.25">
      <c r="A26" s="4">
        <v>1172</v>
      </c>
      <c r="B26" t="s">
        <v>14</v>
      </c>
      <c r="D26" t="s">
        <v>87</v>
      </c>
      <c r="E26" s="5" t="s">
        <v>88</v>
      </c>
      <c r="H26" s="6">
        <v>39023</v>
      </c>
      <c r="I26" s="7" t="s">
        <v>36</v>
      </c>
      <c r="J26" s="7" t="s">
        <v>89</v>
      </c>
      <c r="K26" s="7"/>
    </row>
    <row r="27" spans="1:11" x14ac:dyDescent="0.25">
      <c r="A27" s="4">
        <v>1134</v>
      </c>
      <c r="B27" t="s">
        <v>14</v>
      </c>
      <c r="D27" t="s">
        <v>90</v>
      </c>
      <c r="E27" s="5" t="s">
        <v>91</v>
      </c>
      <c r="H27" s="6">
        <v>38548</v>
      </c>
      <c r="I27" s="7" t="s">
        <v>17</v>
      </c>
      <c r="J27" s="7" t="s">
        <v>92</v>
      </c>
      <c r="K27" s="7"/>
    </row>
    <row r="28" spans="1:11" x14ac:dyDescent="0.25">
      <c r="A28" s="4">
        <v>1150</v>
      </c>
      <c r="B28" t="s">
        <v>14</v>
      </c>
      <c r="D28" t="s">
        <v>93</v>
      </c>
      <c r="E28" s="5" t="s">
        <v>94</v>
      </c>
      <c r="H28" s="6">
        <v>38744</v>
      </c>
      <c r="I28" s="7" t="s">
        <v>21</v>
      </c>
      <c r="J28" s="7" t="s">
        <v>95</v>
      </c>
      <c r="K28" s="7"/>
    </row>
    <row r="29" spans="1:11" x14ac:dyDescent="0.25">
      <c r="A29" s="4">
        <v>1004</v>
      </c>
      <c r="B29" t="s">
        <v>26</v>
      </c>
      <c r="D29" t="s">
        <v>96</v>
      </c>
      <c r="E29" s="5" t="s">
        <v>97</v>
      </c>
      <c r="H29" s="6">
        <v>37510</v>
      </c>
      <c r="I29" s="7" t="s">
        <v>17</v>
      </c>
      <c r="J29" s="7" t="s">
        <v>98</v>
      </c>
      <c r="K29" s="7"/>
    </row>
    <row r="30" spans="1:11" x14ac:dyDescent="0.25">
      <c r="A30" s="4">
        <v>1239</v>
      </c>
      <c r="B30" t="s">
        <v>14</v>
      </c>
      <c r="D30" t="s">
        <v>99</v>
      </c>
      <c r="E30" s="5" t="s">
        <v>100</v>
      </c>
      <c r="H30" s="6">
        <v>42120</v>
      </c>
      <c r="I30" s="7" t="s">
        <v>17</v>
      </c>
      <c r="J30" s="7" t="s">
        <v>101</v>
      </c>
      <c r="K30" s="7"/>
    </row>
    <row r="31" spans="1:11" x14ac:dyDescent="0.25">
      <c r="A31" s="4">
        <v>1250</v>
      </c>
      <c r="B31" t="s">
        <v>14</v>
      </c>
      <c r="D31" t="s">
        <v>102</v>
      </c>
      <c r="E31" s="5" t="s">
        <v>103</v>
      </c>
      <c r="H31" s="6">
        <v>42721</v>
      </c>
      <c r="I31" s="7" t="s">
        <v>17</v>
      </c>
      <c r="J31" s="7" t="s">
        <v>104</v>
      </c>
      <c r="K31" s="7"/>
    </row>
    <row r="32" spans="1:11" x14ac:dyDescent="0.25">
      <c r="A32" s="4">
        <v>1192</v>
      </c>
      <c r="B32" t="s">
        <v>26</v>
      </c>
      <c r="D32" t="s">
        <v>105</v>
      </c>
      <c r="E32" s="5" t="s">
        <v>106</v>
      </c>
      <c r="H32" s="6">
        <v>40160</v>
      </c>
      <c r="I32" s="7" t="s">
        <v>17</v>
      </c>
      <c r="J32" s="7" t="s">
        <v>107</v>
      </c>
      <c r="K32" s="7"/>
    </row>
    <row r="33" spans="1:11" x14ac:dyDescent="0.25">
      <c r="A33" s="4">
        <v>1249</v>
      </c>
      <c r="B33" t="s">
        <v>26</v>
      </c>
      <c r="D33" t="s">
        <v>108</v>
      </c>
      <c r="E33" s="5" t="s">
        <v>109</v>
      </c>
      <c r="H33" s="6">
        <v>42691</v>
      </c>
      <c r="I33" s="7" t="s">
        <v>29</v>
      </c>
      <c r="J33" s="7" t="s">
        <v>110</v>
      </c>
      <c r="K33" s="7"/>
    </row>
    <row r="34" spans="1:11" x14ac:dyDescent="0.25">
      <c r="A34" s="4">
        <v>1245</v>
      </c>
      <c r="B34" t="s">
        <v>26</v>
      </c>
      <c r="D34" t="s">
        <v>111</v>
      </c>
      <c r="E34" s="5" t="s">
        <v>112</v>
      </c>
      <c r="H34" s="6">
        <v>42324</v>
      </c>
      <c r="I34" s="7" t="s">
        <v>17</v>
      </c>
      <c r="J34" s="7" t="s">
        <v>113</v>
      </c>
      <c r="K34" s="7"/>
    </row>
    <row r="35" spans="1:11" x14ac:dyDescent="0.25">
      <c r="A35" s="4">
        <v>1207</v>
      </c>
      <c r="B35" t="s">
        <v>26</v>
      </c>
      <c r="D35" t="s">
        <v>114</v>
      </c>
      <c r="E35" s="5" t="s">
        <v>115</v>
      </c>
      <c r="H35" s="6">
        <v>40713</v>
      </c>
      <c r="I35" s="7" t="s">
        <v>17</v>
      </c>
      <c r="J35" s="7" t="s">
        <v>116</v>
      </c>
      <c r="K35" s="7"/>
    </row>
    <row r="36" spans="1:11" x14ac:dyDescent="0.25">
      <c r="A36" s="4">
        <v>1244</v>
      </c>
      <c r="B36" t="s">
        <v>26</v>
      </c>
      <c r="D36" t="s">
        <v>117</v>
      </c>
      <c r="E36" s="5" t="s">
        <v>118</v>
      </c>
      <c r="H36" s="6">
        <v>42321</v>
      </c>
      <c r="I36" s="7" t="s">
        <v>17</v>
      </c>
      <c r="J36" s="7" t="s">
        <v>119</v>
      </c>
      <c r="K36" s="7"/>
    </row>
    <row r="37" spans="1:11" x14ac:dyDescent="0.25">
      <c r="A37" s="4">
        <v>1252</v>
      </c>
      <c r="B37" t="s">
        <v>14</v>
      </c>
      <c r="D37" t="s">
        <v>120</v>
      </c>
      <c r="E37" s="5" t="s">
        <v>121</v>
      </c>
      <c r="H37" s="6">
        <v>40188</v>
      </c>
      <c r="I37" s="7" t="s">
        <v>46</v>
      </c>
      <c r="J37" s="7" t="s">
        <v>122</v>
      </c>
      <c r="K37" s="7"/>
    </row>
    <row r="38" spans="1:11" x14ac:dyDescent="0.25">
      <c r="A38" s="4">
        <v>1237</v>
      </c>
      <c r="B38" t="s">
        <v>14</v>
      </c>
      <c r="D38" t="s">
        <v>123</v>
      </c>
      <c r="E38" s="5" t="s">
        <v>124</v>
      </c>
      <c r="H38" s="6">
        <v>42002</v>
      </c>
      <c r="I38" s="7" t="s">
        <v>17</v>
      </c>
      <c r="J38" s="7" t="s">
        <v>125</v>
      </c>
      <c r="K38" s="7"/>
    </row>
  </sheetData>
  <pageMargins left="0.7" right="0.7" top="0.75" bottom="0.75" header="0.3" footer="0.3"/>
  <pageSetup paperSize="9" orientation="portrait" horizontalDpi="75" verticalDpi="7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10EE-D2D6-4D0F-A52B-FFF5B936DB86}">
  <dimension ref="A1:Q16"/>
  <sheetViews>
    <sheetView showGridLines="0" workbookViewId="0">
      <selection activeCell="J25" sqref="J25"/>
    </sheetView>
  </sheetViews>
  <sheetFormatPr defaultRowHeight="15" x14ac:dyDescent="0.25"/>
  <sheetData>
    <row r="1" spans="1:17" ht="42.75" customHeight="1" x14ac:dyDescent="0.25">
      <c r="B1" s="11" t="s">
        <v>126</v>
      </c>
      <c r="C1" s="11"/>
      <c r="D1" s="11"/>
      <c r="E1" s="11"/>
      <c r="F1" s="11"/>
      <c r="G1" s="11"/>
      <c r="H1" s="11"/>
      <c r="I1" s="11"/>
      <c r="J1" s="11"/>
      <c r="K1" s="11"/>
      <c r="L1" s="11"/>
      <c r="M1" s="11"/>
      <c r="N1" s="11"/>
      <c r="O1" s="11"/>
      <c r="P1" s="11"/>
      <c r="Q1" s="11"/>
    </row>
    <row r="2" spans="1:17" x14ac:dyDescent="0.25">
      <c r="A2" s="10" t="s">
        <v>127</v>
      </c>
      <c r="B2" t="s">
        <v>128</v>
      </c>
    </row>
    <row r="4" spans="1:17" x14ac:dyDescent="0.25">
      <c r="A4" s="10" t="s">
        <v>130</v>
      </c>
      <c r="B4" t="s">
        <v>129</v>
      </c>
    </row>
    <row r="6" spans="1:17" x14ac:dyDescent="0.25">
      <c r="A6" s="10" t="s">
        <v>133</v>
      </c>
      <c r="B6" t="s">
        <v>131</v>
      </c>
    </row>
    <row r="7" spans="1:17" x14ac:dyDescent="0.25">
      <c r="B7" t="s">
        <v>132</v>
      </c>
    </row>
    <row r="9" spans="1:17" x14ac:dyDescent="0.25">
      <c r="A9" s="10" t="s">
        <v>136</v>
      </c>
      <c r="B9" t="s">
        <v>134</v>
      </c>
    </row>
    <row r="10" spans="1:17" x14ac:dyDescent="0.25">
      <c r="B10" t="s">
        <v>135</v>
      </c>
    </row>
    <row r="12" spans="1:17" x14ac:dyDescent="0.25">
      <c r="A12" s="10" t="s">
        <v>139</v>
      </c>
      <c r="B12" t="s">
        <v>137</v>
      </c>
    </row>
    <row r="13" spans="1:17" x14ac:dyDescent="0.25">
      <c r="B13" t="s">
        <v>138</v>
      </c>
    </row>
    <row r="15" spans="1:17" x14ac:dyDescent="0.25">
      <c r="A15" s="10" t="s">
        <v>140</v>
      </c>
      <c r="B15" t="s">
        <v>141</v>
      </c>
    </row>
    <row r="16" spans="1:17" x14ac:dyDescent="0.25">
      <c r="B16" t="s">
        <v>142</v>
      </c>
    </row>
  </sheetData>
  <mergeCells count="1">
    <mergeCell ref="B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4CA9-3811-4EAF-B819-5A7DF3B1B402}">
  <dimension ref="A1:M38"/>
  <sheetViews>
    <sheetView tabSelected="1" zoomScaleNormal="100" workbookViewId="0">
      <selection activeCell="G19" sqref="G19"/>
    </sheetView>
  </sheetViews>
  <sheetFormatPr defaultRowHeight="15" x14ac:dyDescent="0.25"/>
  <cols>
    <col min="1" max="1" width="8.7109375" style="4" customWidth="1"/>
    <col min="2" max="2" width="13" bestFit="1" customWidth="1"/>
    <col min="3" max="3" width="14.5703125" customWidth="1"/>
    <col min="4" max="5" width="13" customWidth="1"/>
    <col min="6" max="6" width="18.85546875" customWidth="1"/>
    <col min="7" max="7" width="22.42578125" customWidth="1"/>
    <col min="8" max="8" width="14" customWidth="1"/>
    <col min="9" max="9" width="17.7109375" customWidth="1"/>
    <col min="10" max="10" width="18.7109375" customWidth="1"/>
    <col min="11" max="11" width="10.140625" customWidth="1"/>
    <col min="12" max="12" width="10.7109375" customWidth="1"/>
    <col min="13" max="13" width="12.7109375" customWidth="1"/>
  </cols>
  <sheetData>
    <row r="1" spans="1:13" ht="24" x14ac:dyDescent="0.4">
      <c r="A1" s="1" t="s">
        <v>0</v>
      </c>
      <c r="B1" s="2"/>
      <c r="C1" s="2"/>
    </row>
    <row r="3" spans="1:13" ht="31.5" x14ac:dyDescent="0.25">
      <c r="A3" s="3" t="s">
        <v>1</v>
      </c>
      <c r="B3" s="3" t="s">
        <v>2</v>
      </c>
      <c r="C3" s="3" t="s">
        <v>3</v>
      </c>
      <c r="D3" s="3" t="s">
        <v>4</v>
      </c>
      <c r="E3" s="3" t="s">
        <v>5</v>
      </c>
      <c r="F3" s="3" t="s">
        <v>6</v>
      </c>
      <c r="G3" s="3" t="s">
        <v>7</v>
      </c>
      <c r="H3" s="3" t="s">
        <v>8</v>
      </c>
      <c r="I3" s="3" t="s">
        <v>9</v>
      </c>
      <c r="J3" s="3" t="s">
        <v>10</v>
      </c>
      <c r="K3" s="3" t="s">
        <v>11</v>
      </c>
      <c r="L3" s="3" t="s">
        <v>12</v>
      </c>
      <c r="M3" s="3" t="s">
        <v>13</v>
      </c>
    </row>
    <row r="4" spans="1:13" x14ac:dyDescent="0.25">
      <c r="A4" s="4">
        <v>1180</v>
      </c>
      <c r="B4" t="s">
        <v>14</v>
      </c>
      <c r="C4" s="8" t="str">
        <f>CONCATENATE(B4,A4)</f>
        <v>F1180</v>
      </c>
      <c r="D4" t="s">
        <v>15</v>
      </c>
      <c r="E4" s="5" t="s">
        <v>16</v>
      </c>
      <c r="F4" s="8" t="str">
        <f>PROPER(CONCATENATE(E4, " ", D4))</f>
        <v>Stevie Bacata</v>
      </c>
      <c r="G4" s="8" t="str">
        <f>LOWER(CONCATENATE(LEFT(E4,1),D4,"@zenco.com"))</f>
        <v>sbacata@zenco.com</v>
      </c>
      <c r="H4" s="6">
        <v>39551</v>
      </c>
      <c r="I4" s="7" t="s">
        <v>17</v>
      </c>
      <c r="J4" s="7" t="s">
        <v>18</v>
      </c>
      <c r="K4" s="9" t="str">
        <f>LEFT(J4, 2)</f>
        <v>02</v>
      </c>
      <c r="L4" s="8" t="str">
        <f>SUBSTITUTE(MID(J4,4,FIND("-",J4,4)-4),"NorthEast","North")</f>
        <v>West</v>
      </c>
      <c r="M4" s="8" t="str">
        <f>RIGHT(SUBSTITUTE(CLEAN(J4),_xlfn.UNICHAR(160),""),4)</f>
        <v>2635</v>
      </c>
    </row>
    <row r="5" spans="1:13" x14ac:dyDescent="0.25">
      <c r="A5" s="4">
        <v>1110</v>
      </c>
      <c r="B5" t="s">
        <v>14</v>
      </c>
      <c r="C5" s="8" t="str">
        <f t="shared" ref="C5:C38" si="0">CONCATENATE(B5,A5)</f>
        <v>F1110</v>
      </c>
      <c r="D5" t="s">
        <v>19</v>
      </c>
      <c r="E5" s="5" t="s">
        <v>20</v>
      </c>
      <c r="F5" s="8" t="str">
        <f t="shared" ref="F5:F38" si="1">PROPER(CONCATENATE(E5, " ", D5))</f>
        <v>Adam Barry</v>
      </c>
      <c r="G5" s="8" t="str">
        <f t="shared" ref="G5:G38" si="2">LOWER(CONCATENATE(LEFT(E5,1),D5,"@zenco.com"))</f>
        <v>abarry@zenco.com</v>
      </c>
      <c r="H5" s="6">
        <v>38099</v>
      </c>
      <c r="I5" s="7" t="s">
        <v>21</v>
      </c>
      <c r="J5" s="7" t="s">
        <v>22</v>
      </c>
      <c r="K5" s="9" t="str">
        <f t="shared" ref="K5:K38" si="3">LEFT(J5, 2)</f>
        <v>02</v>
      </c>
      <c r="L5" s="8" t="str">
        <f t="shared" ref="L5:L38" si="4">SUBSTITUTE(MID(J5,4,FIND("-",J5,4)-4),"NorthEast","North")</f>
        <v>West</v>
      </c>
      <c r="M5" s="8" t="str">
        <f t="shared" ref="M5:M38" si="5">RIGHT(SUBSTITUTE(CLEAN(J5),_xlfn.UNICHAR(160),""),4)</f>
        <v>2018</v>
      </c>
    </row>
    <row r="6" spans="1:13" x14ac:dyDescent="0.25">
      <c r="A6" s="4">
        <v>1232</v>
      </c>
      <c r="B6" t="s">
        <v>14</v>
      </c>
      <c r="C6" s="8" t="str">
        <f t="shared" si="0"/>
        <v>F1232</v>
      </c>
      <c r="D6" t="s">
        <v>23</v>
      </c>
      <c r="E6" s="5" t="s">
        <v>24</v>
      </c>
      <c r="F6" s="8" t="str">
        <f t="shared" si="1"/>
        <v>Connor Betts</v>
      </c>
      <c r="G6" s="8" t="str">
        <f t="shared" si="2"/>
        <v>cbetts@zenco.com</v>
      </c>
      <c r="H6" s="6">
        <v>41956</v>
      </c>
      <c r="I6" s="7" t="s">
        <v>17</v>
      </c>
      <c r="J6" s="7" t="s">
        <v>25</v>
      </c>
      <c r="K6" s="9" t="str">
        <f t="shared" si="3"/>
        <v>02</v>
      </c>
      <c r="L6" s="8" t="str">
        <f t="shared" si="4"/>
        <v>North</v>
      </c>
      <c r="M6" s="8" t="str">
        <f t="shared" si="5"/>
        <v>2347</v>
      </c>
    </row>
    <row r="7" spans="1:13" x14ac:dyDescent="0.25">
      <c r="A7" s="4">
        <v>1243</v>
      </c>
      <c r="B7" t="s">
        <v>26</v>
      </c>
      <c r="C7" s="8" t="str">
        <f t="shared" si="0"/>
        <v>P1243</v>
      </c>
      <c r="D7" t="s">
        <v>27</v>
      </c>
      <c r="E7" s="5" t="s">
        <v>28</v>
      </c>
      <c r="F7" s="8" t="str">
        <f t="shared" si="1"/>
        <v>Fred Binga</v>
      </c>
      <c r="G7" s="8" t="str">
        <f t="shared" si="2"/>
        <v>fbinga@zenco.com</v>
      </c>
      <c r="H7" s="6">
        <v>42229</v>
      </c>
      <c r="I7" s="7" t="s">
        <v>29</v>
      </c>
      <c r="J7" s="7" t="s">
        <v>30</v>
      </c>
      <c r="K7" s="9" t="str">
        <f t="shared" si="3"/>
        <v>03</v>
      </c>
      <c r="L7" s="8" t="str">
        <f t="shared" si="4"/>
        <v>West</v>
      </c>
      <c r="M7" s="8" t="str">
        <f t="shared" si="5"/>
        <v>2764</v>
      </c>
    </row>
    <row r="8" spans="1:13" x14ac:dyDescent="0.25">
      <c r="A8" s="4">
        <v>1248</v>
      </c>
      <c r="B8" t="s">
        <v>26</v>
      </c>
      <c r="C8" s="8" t="str">
        <f t="shared" si="0"/>
        <v>P1248</v>
      </c>
      <c r="D8" t="s">
        <v>31</v>
      </c>
      <c r="E8" s="5" t="s">
        <v>32</v>
      </c>
      <c r="F8" s="8" t="str">
        <f t="shared" si="1"/>
        <v>Yvette Biti</v>
      </c>
      <c r="G8" s="8" t="str">
        <f t="shared" si="2"/>
        <v>ybiti@zenco.com</v>
      </c>
      <c r="H8" s="6">
        <v>42384</v>
      </c>
      <c r="I8" s="7" t="s">
        <v>17</v>
      </c>
      <c r="J8" s="7" t="s">
        <v>33</v>
      </c>
      <c r="K8" s="9" t="str">
        <f t="shared" si="3"/>
        <v>02</v>
      </c>
      <c r="L8" s="8" t="str">
        <f t="shared" si="4"/>
        <v>West</v>
      </c>
      <c r="M8" s="8" t="str">
        <f t="shared" si="5"/>
        <v>2589</v>
      </c>
    </row>
    <row r="9" spans="1:13" x14ac:dyDescent="0.25">
      <c r="A9" s="4">
        <v>1227</v>
      </c>
      <c r="B9" t="s">
        <v>26</v>
      </c>
      <c r="C9" s="8" t="str">
        <f t="shared" si="0"/>
        <v>P1227</v>
      </c>
      <c r="D9" t="s">
        <v>34</v>
      </c>
      <c r="E9" s="5" t="s">
        <v>35</v>
      </c>
      <c r="F9" s="8" t="str">
        <f t="shared" si="1"/>
        <v>Jim Boller</v>
      </c>
      <c r="G9" s="8" t="str">
        <f t="shared" si="2"/>
        <v>jboller@zenco.com</v>
      </c>
      <c r="H9" s="6">
        <v>41893</v>
      </c>
      <c r="I9" s="7" t="s">
        <v>36</v>
      </c>
      <c r="J9" s="7" t="s">
        <v>37</v>
      </c>
      <c r="K9" s="9" t="str">
        <f t="shared" si="3"/>
        <v>03</v>
      </c>
      <c r="L9" s="8" t="str">
        <f t="shared" si="4"/>
        <v>East</v>
      </c>
      <c r="M9" s="8" t="str">
        <f t="shared" si="5"/>
        <v>2318</v>
      </c>
    </row>
    <row r="10" spans="1:13" x14ac:dyDescent="0.25">
      <c r="A10" s="4">
        <v>1230</v>
      </c>
      <c r="B10" t="s">
        <v>26</v>
      </c>
      <c r="C10" s="8" t="str">
        <f t="shared" si="0"/>
        <v>P1230</v>
      </c>
      <c r="D10" t="s">
        <v>38</v>
      </c>
      <c r="E10" s="5" t="s">
        <v>39</v>
      </c>
      <c r="F10" s="8" t="str">
        <f t="shared" si="1"/>
        <v>Charlie Bui</v>
      </c>
      <c r="G10" s="8" t="str">
        <f t="shared" si="2"/>
        <v>cbui@zenco.com</v>
      </c>
      <c r="H10" s="6">
        <v>41903</v>
      </c>
      <c r="I10" s="7" t="s">
        <v>17</v>
      </c>
      <c r="J10" s="7" t="s">
        <v>40</v>
      </c>
      <c r="K10" s="9" t="str">
        <f t="shared" si="3"/>
        <v>02</v>
      </c>
      <c r="L10" s="8" t="str">
        <f t="shared" si="4"/>
        <v>East</v>
      </c>
      <c r="M10" s="8" t="str">
        <f t="shared" si="5"/>
        <v>2694</v>
      </c>
    </row>
    <row r="11" spans="1:13" x14ac:dyDescent="0.25">
      <c r="A11" s="4">
        <v>1162</v>
      </c>
      <c r="B11" t="s">
        <v>14</v>
      </c>
      <c r="C11" s="8" t="str">
        <f t="shared" si="0"/>
        <v>F1162</v>
      </c>
      <c r="D11" t="s">
        <v>41</v>
      </c>
      <c r="E11" s="5" t="s">
        <v>42</v>
      </c>
      <c r="F11" s="8" t="str">
        <f t="shared" si="1"/>
        <v>Barbara Carlton</v>
      </c>
      <c r="G11" s="8" t="str">
        <f t="shared" si="2"/>
        <v>bcarlton@zenco.com</v>
      </c>
      <c r="H11" s="6">
        <v>38798</v>
      </c>
      <c r="I11" s="7" t="s">
        <v>17</v>
      </c>
      <c r="J11" s="7" t="s">
        <v>43</v>
      </c>
      <c r="K11" s="9" t="str">
        <f t="shared" si="3"/>
        <v>02</v>
      </c>
      <c r="L11" s="8" t="str">
        <f t="shared" si="4"/>
        <v>West</v>
      </c>
      <c r="M11" s="8" t="str">
        <f t="shared" si="5"/>
        <v>2699</v>
      </c>
    </row>
    <row r="12" spans="1:13" x14ac:dyDescent="0.25">
      <c r="A12" s="4">
        <v>1001</v>
      </c>
      <c r="B12" t="s">
        <v>26</v>
      </c>
      <c r="C12" s="8" t="str">
        <f t="shared" si="0"/>
        <v>P1001</v>
      </c>
      <c r="D12" t="s">
        <v>44</v>
      </c>
      <c r="E12" s="5" t="s">
        <v>45</v>
      </c>
      <c r="F12" s="8" t="str">
        <f t="shared" si="1"/>
        <v>Joe Carol</v>
      </c>
      <c r="G12" s="8" t="str">
        <f t="shared" si="2"/>
        <v>jcarol@zenco.com</v>
      </c>
      <c r="H12" s="6">
        <v>36923</v>
      </c>
      <c r="I12" s="7" t="s">
        <v>46</v>
      </c>
      <c r="J12" s="7" t="s">
        <v>47</v>
      </c>
      <c r="K12" s="9" t="str">
        <f t="shared" si="3"/>
        <v>01</v>
      </c>
      <c r="L12" s="8" t="str">
        <f t="shared" si="4"/>
        <v>East</v>
      </c>
      <c r="M12" s="8" t="str">
        <f t="shared" si="5"/>
        <v>2321</v>
      </c>
    </row>
    <row r="13" spans="1:13" x14ac:dyDescent="0.25">
      <c r="A13" s="4">
        <v>1224</v>
      </c>
      <c r="B13" t="s">
        <v>14</v>
      </c>
      <c r="C13" s="8" t="str">
        <f t="shared" si="0"/>
        <v>F1224</v>
      </c>
      <c r="D13" t="s">
        <v>48</v>
      </c>
      <c r="E13" s="5" t="s">
        <v>35</v>
      </c>
      <c r="F13" s="8" t="str">
        <f t="shared" si="1"/>
        <v>Jim Chaffee</v>
      </c>
      <c r="G13" s="8" t="str">
        <f t="shared" si="2"/>
        <v>jchaffee@zenco.com</v>
      </c>
      <c r="H13" s="6">
        <v>41787</v>
      </c>
      <c r="I13" s="7" t="s">
        <v>49</v>
      </c>
      <c r="J13" s="7" t="s">
        <v>50</v>
      </c>
      <c r="K13" s="9" t="str">
        <f t="shared" si="3"/>
        <v>03</v>
      </c>
      <c r="L13" s="8" t="str">
        <f t="shared" si="4"/>
        <v>West</v>
      </c>
      <c r="M13" s="8" t="str">
        <f t="shared" si="5"/>
        <v>2432</v>
      </c>
    </row>
    <row r="14" spans="1:13" x14ac:dyDescent="0.25">
      <c r="A14" s="4">
        <v>1203</v>
      </c>
      <c r="B14" t="s">
        <v>26</v>
      </c>
      <c r="C14" s="8" t="str">
        <f t="shared" si="0"/>
        <v>P1203</v>
      </c>
      <c r="D14" t="s">
        <v>51</v>
      </c>
      <c r="E14" s="5" t="s">
        <v>52</v>
      </c>
      <c r="F14" s="8" t="str">
        <f t="shared" si="1"/>
        <v>Samantha Chairs</v>
      </c>
      <c r="G14" s="8" t="str">
        <f t="shared" si="2"/>
        <v>schairs@zenco.com</v>
      </c>
      <c r="H14" s="6">
        <v>40595</v>
      </c>
      <c r="I14" s="7" t="s">
        <v>17</v>
      </c>
      <c r="J14" s="7" t="s">
        <v>53</v>
      </c>
      <c r="K14" s="9" t="str">
        <f t="shared" si="3"/>
        <v>02</v>
      </c>
      <c r="L14" s="8" t="str">
        <f t="shared" si="4"/>
        <v>West</v>
      </c>
      <c r="M14" s="8" t="str">
        <f t="shared" si="5"/>
        <v>2962</v>
      </c>
    </row>
    <row r="15" spans="1:13" x14ac:dyDescent="0.25">
      <c r="A15" s="4">
        <v>1211</v>
      </c>
      <c r="B15" t="s">
        <v>26</v>
      </c>
      <c r="C15" s="8" t="str">
        <f t="shared" si="0"/>
        <v>P1211</v>
      </c>
      <c r="D15" t="s">
        <v>54</v>
      </c>
      <c r="E15" s="5" t="s">
        <v>55</v>
      </c>
      <c r="F15" s="8" t="str">
        <f t="shared" si="1"/>
        <v>Uma Chaudri</v>
      </c>
      <c r="G15" s="8" t="str">
        <f t="shared" si="2"/>
        <v>uchaudri@zenco.com</v>
      </c>
      <c r="H15" s="6">
        <v>40994</v>
      </c>
      <c r="I15" s="7" t="s">
        <v>29</v>
      </c>
      <c r="J15" s="7" t="s">
        <v>56</v>
      </c>
      <c r="K15" s="9" t="str">
        <f t="shared" si="3"/>
        <v>03</v>
      </c>
      <c r="L15" s="8" t="str">
        <f t="shared" si="4"/>
        <v>East</v>
      </c>
      <c r="M15" s="8" t="str">
        <f t="shared" si="5"/>
        <v>2134</v>
      </c>
    </row>
    <row r="16" spans="1:13" x14ac:dyDescent="0.25">
      <c r="A16" s="4">
        <v>1198</v>
      </c>
      <c r="B16" t="s">
        <v>26</v>
      </c>
      <c r="C16" s="8" t="str">
        <f t="shared" si="0"/>
        <v>P1198</v>
      </c>
      <c r="D16" t="s">
        <v>57</v>
      </c>
      <c r="E16" s="5" t="s">
        <v>58</v>
      </c>
      <c r="F16" s="8" t="str">
        <f t="shared" si="1"/>
        <v>Elizabeth Chu</v>
      </c>
      <c r="G16" s="8" t="str">
        <f t="shared" si="2"/>
        <v>echu@zenco.com</v>
      </c>
      <c r="H16" s="6">
        <v>40220</v>
      </c>
      <c r="I16" s="7" t="s">
        <v>59</v>
      </c>
      <c r="J16" s="7" t="s">
        <v>60</v>
      </c>
      <c r="K16" s="9" t="str">
        <f t="shared" si="3"/>
        <v>01</v>
      </c>
      <c r="L16" s="8" t="str">
        <f t="shared" si="4"/>
        <v>West</v>
      </c>
      <c r="M16" s="8" t="str">
        <f t="shared" si="5"/>
        <v>2425</v>
      </c>
    </row>
    <row r="17" spans="1:13" x14ac:dyDescent="0.25">
      <c r="A17" s="4">
        <v>1003</v>
      </c>
      <c r="B17" t="s">
        <v>14</v>
      </c>
      <c r="C17" s="8" t="str">
        <f t="shared" si="0"/>
        <v>F1003</v>
      </c>
      <c r="D17" t="s">
        <v>61</v>
      </c>
      <c r="E17" s="5" t="s">
        <v>62</v>
      </c>
      <c r="F17" s="8" t="str">
        <f t="shared" si="1"/>
        <v>Eric Chung</v>
      </c>
      <c r="G17" s="8" t="str">
        <f t="shared" si="2"/>
        <v>echung@zenco.com</v>
      </c>
      <c r="H17" s="6">
        <v>36949</v>
      </c>
      <c r="I17" s="7" t="s">
        <v>59</v>
      </c>
      <c r="J17" s="7" t="s">
        <v>63</v>
      </c>
      <c r="K17" s="9" t="str">
        <f t="shared" si="3"/>
        <v>03</v>
      </c>
      <c r="L17" s="8" t="str">
        <f t="shared" si="4"/>
        <v>West</v>
      </c>
      <c r="M17" s="8" t="str">
        <f t="shared" si="5"/>
        <v>2796</v>
      </c>
    </row>
    <row r="18" spans="1:13" x14ac:dyDescent="0.25">
      <c r="A18" s="4">
        <v>1235</v>
      </c>
      <c r="B18" t="s">
        <v>14</v>
      </c>
      <c r="C18" s="8" t="str">
        <f t="shared" si="0"/>
        <v>F1235</v>
      </c>
      <c r="D18" t="s">
        <v>64</v>
      </c>
      <c r="E18" s="5" t="s">
        <v>65</v>
      </c>
      <c r="F18" s="8" t="str">
        <f t="shared" si="1"/>
        <v>Anna Clark</v>
      </c>
      <c r="G18" s="8" t="str">
        <f t="shared" si="2"/>
        <v>aclark@zenco.com</v>
      </c>
      <c r="H18" s="6">
        <v>41989</v>
      </c>
      <c r="I18" s="7" t="s">
        <v>36</v>
      </c>
      <c r="J18" s="7" t="s">
        <v>66</v>
      </c>
      <c r="K18" s="9" t="str">
        <f t="shared" si="3"/>
        <v>03</v>
      </c>
      <c r="L18" s="8" t="str">
        <f t="shared" si="4"/>
        <v>West</v>
      </c>
      <c r="M18" s="8" t="str">
        <f t="shared" si="5"/>
        <v>2601</v>
      </c>
    </row>
    <row r="19" spans="1:13" x14ac:dyDescent="0.25">
      <c r="A19" s="4">
        <v>1253</v>
      </c>
      <c r="B19" t="s">
        <v>26</v>
      </c>
      <c r="C19" s="8" t="str">
        <f t="shared" si="0"/>
        <v>P1253</v>
      </c>
      <c r="D19" t="s">
        <v>64</v>
      </c>
      <c r="E19" s="5" t="s">
        <v>67</v>
      </c>
      <c r="F19" s="8" t="str">
        <f t="shared" si="1"/>
        <v>Elizabeth Clark</v>
      </c>
      <c r="G19" s="8" t="str">
        <f t="shared" si="2"/>
        <v>eclark@zenco.com</v>
      </c>
      <c r="H19" s="6">
        <v>42905</v>
      </c>
      <c r="I19" s="7" t="s">
        <v>21</v>
      </c>
      <c r="J19" s="7" t="s">
        <v>68</v>
      </c>
      <c r="K19" s="9" t="str">
        <f t="shared" si="3"/>
        <v>02</v>
      </c>
      <c r="L19" s="8" t="str">
        <f t="shared" si="4"/>
        <v>North</v>
      </c>
      <c r="M19" s="8" t="str">
        <f t="shared" si="5"/>
        <v>2414</v>
      </c>
    </row>
    <row r="20" spans="1:13" x14ac:dyDescent="0.25">
      <c r="A20" s="4">
        <v>1221</v>
      </c>
      <c r="B20" t="s">
        <v>26</v>
      </c>
      <c r="C20" s="8" t="str">
        <f t="shared" si="0"/>
        <v>P1221</v>
      </c>
      <c r="D20" t="s">
        <v>69</v>
      </c>
      <c r="E20" s="5" t="s">
        <v>70</v>
      </c>
      <c r="F20" s="8" t="str">
        <f t="shared" si="1"/>
        <v>Sabrina Cole</v>
      </c>
      <c r="G20" s="8" t="str">
        <f t="shared" si="2"/>
        <v>scole@zenco.com</v>
      </c>
      <c r="H20" s="6">
        <v>41401</v>
      </c>
      <c r="I20" s="7" t="s">
        <v>21</v>
      </c>
      <c r="J20" s="7" t="s">
        <v>71</v>
      </c>
      <c r="K20" s="9" t="str">
        <f t="shared" si="3"/>
        <v>02</v>
      </c>
      <c r="L20" s="8" t="str">
        <f t="shared" si="4"/>
        <v>West</v>
      </c>
      <c r="M20" s="8" t="str">
        <f t="shared" si="5"/>
        <v>2537</v>
      </c>
    </row>
    <row r="21" spans="1:13" x14ac:dyDescent="0.25">
      <c r="A21" s="4">
        <v>1186</v>
      </c>
      <c r="B21" t="s">
        <v>14</v>
      </c>
      <c r="C21" s="8" t="str">
        <f t="shared" si="0"/>
        <v>F1186</v>
      </c>
      <c r="D21" t="s">
        <v>72</v>
      </c>
      <c r="E21" s="5" t="s">
        <v>73</v>
      </c>
      <c r="F21" s="8" t="str">
        <f t="shared" si="1"/>
        <v>Janet Comuntzis</v>
      </c>
      <c r="G21" s="8" t="str">
        <f t="shared" si="2"/>
        <v>jcomuntzis@zenco.com</v>
      </c>
      <c r="H21" s="6">
        <v>39686</v>
      </c>
      <c r="I21" s="7" t="s">
        <v>21</v>
      </c>
      <c r="J21" s="7" t="s">
        <v>74</v>
      </c>
      <c r="K21" s="9" t="str">
        <f t="shared" si="3"/>
        <v>02</v>
      </c>
      <c r="L21" s="8" t="str">
        <f t="shared" si="4"/>
        <v>West</v>
      </c>
      <c r="M21" s="8" t="str">
        <f t="shared" si="5"/>
        <v>2286</v>
      </c>
    </row>
    <row r="22" spans="1:13" x14ac:dyDescent="0.25">
      <c r="A22" s="4">
        <v>1218</v>
      </c>
      <c r="B22" t="s">
        <v>26</v>
      </c>
      <c r="C22" s="8" t="str">
        <f t="shared" si="0"/>
        <v>P1218</v>
      </c>
      <c r="D22" t="s">
        <v>75</v>
      </c>
      <c r="E22" s="5" t="s">
        <v>76</v>
      </c>
      <c r="F22" s="8" t="str">
        <f t="shared" si="1"/>
        <v>Bob Decker</v>
      </c>
      <c r="G22" s="8" t="str">
        <f t="shared" si="2"/>
        <v>bdecker@zenco.com</v>
      </c>
      <c r="H22" s="6">
        <v>41210</v>
      </c>
      <c r="I22" s="7" t="s">
        <v>59</v>
      </c>
      <c r="J22" s="7" t="s">
        <v>77</v>
      </c>
      <c r="K22" s="9" t="str">
        <f t="shared" si="3"/>
        <v>01</v>
      </c>
      <c r="L22" s="8" t="str">
        <f t="shared" si="4"/>
        <v>East</v>
      </c>
      <c r="M22" s="8" t="str">
        <f t="shared" si="5"/>
        <v>2086</v>
      </c>
    </row>
    <row r="23" spans="1:13" x14ac:dyDescent="0.25">
      <c r="A23" s="4">
        <v>1215</v>
      </c>
      <c r="B23" t="s">
        <v>14</v>
      </c>
      <c r="C23" s="8" t="str">
        <f t="shared" si="0"/>
        <v>F1215</v>
      </c>
      <c r="D23" t="s">
        <v>78</v>
      </c>
      <c r="E23" s="5" t="s">
        <v>79</v>
      </c>
      <c r="F23" s="8" t="str">
        <f t="shared" si="1"/>
        <v>Tina Desiato</v>
      </c>
      <c r="G23" s="8" t="str">
        <f t="shared" si="2"/>
        <v>tdesiato@zenco.com</v>
      </c>
      <c r="H23" s="6">
        <v>41175</v>
      </c>
      <c r="I23" t="s">
        <v>59</v>
      </c>
      <c r="J23" s="7" t="s">
        <v>80</v>
      </c>
      <c r="K23" s="9" t="str">
        <f t="shared" si="3"/>
        <v>01</v>
      </c>
      <c r="L23" s="8" t="str">
        <f t="shared" si="4"/>
        <v>East</v>
      </c>
      <c r="M23" s="8" t="str">
        <f t="shared" si="5"/>
        <v>2358</v>
      </c>
    </row>
    <row r="24" spans="1:13" x14ac:dyDescent="0.25">
      <c r="A24" s="4">
        <v>1241</v>
      </c>
      <c r="B24" t="s">
        <v>26</v>
      </c>
      <c r="C24" s="8" t="str">
        <f t="shared" si="0"/>
        <v>P1241</v>
      </c>
      <c r="D24" t="s">
        <v>81</v>
      </c>
      <c r="E24" s="5" t="s">
        <v>82</v>
      </c>
      <c r="F24" s="8" t="str">
        <f t="shared" si="1"/>
        <v>Alexandra Donnell</v>
      </c>
      <c r="G24" s="8" t="str">
        <f t="shared" si="2"/>
        <v>adonnell@zenco.com</v>
      </c>
      <c r="H24" s="6">
        <v>42228</v>
      </c>
      <c r="I24" s="7" t="s">
        <v>36</v>
      </c>
      <c r="J24" s="7" t="s">
        <v>83</v>
      </c>
      <c r="K24" s="9" t="str">
        <f t="shared" si="3"/>
        <v>03</v>
      </c>
      <c r="L24" s="8" t="str">
        <f t="shared" si="4"/>
        <v>West</v>
      </c>
      <c r="M24" s="8" t="str">
        <f t="shared" si="5"/>
        <v>2082</v>
      </c>
    </row>
    <row r="25" spans="1:13" x14ac:dyDescent="0.25">
      <c r="A25" s="4">
        <v>1246</v>
      </c>
      <c r="B25" t="s">
        <v>14</v>
      </c>
      <c r="C25" s="8" t="str">
        <f t="shared" si="0"/>
        <v>F1246</v>
      </c>
      <c r="D25" t="s">
        <v>84</v>
      </c>
      <c r="E25" s="5" t="s">
        <v>85</v>
      </c>
      <c r="F25" s="8" t="str">
        <f t="shared" si="1"/>
        <v>Mark Ellis</v>
      </c>
      <c r="G25" s="8" t="str">
        <f t="shared" si="2"/>
        <v>mellis@zenco.com</v>
      </c>
      <c r="H25" s="6">
        <v>42371</v>
      </c>
      <c r="I25" s="7" t="s">
        <v>59</v>
      </c>
      <c r="J25" s="7" t="s">
        <v>86</v>
      </c>
      <c r="K25" s="9" t="str">
        <f t="shared" si="3"/>
        <v>03</v>
      </c>
      <c r="L25" s="8" t="str">
        <f t="shared" si="4"/>
        <v>North</v>
      </c>
      <c r="M25" s="8" t="str">
        <f t="shared" si="5"/>
        <v>2482</v>
      </c>
    </row>
    <row r="26" spans="1:13" x14ac:dyDescent="0.25">
      <c r="A26" s="4">
        <v>1172</v>
      </c>
      <c r="B26" t="s">
        <v>14</v>
      </c>
      <c r="C26" s="8" t="str">
        <f t="shared" si="0"/>
        <v>F1172</v>
      </c>
      <c r="D26" t="s">
        <v>87</v>
      </c>
      <c r="E26" s="5" t="s">
        <v>88</v>
      </c>
      <c r="F26" s="8" t="str">
        <f t="shared" si="1"/>
        <v>Nicholas Fernandes</v>
      </c>
      <c r="G26" s="8" t="str">
        <f t="shared" si="2"/>
        <v>nfernandes@zenco.com</v>
      </c>
      <c r="H26" s="6">
        <v>39023</v>
      </c>
      <c r="I26" s="7" t="s">
        <v>36</v>
      </c>
      <c r="J26" s="7" t="s">
        <v>89</v>
      </c>
      <c r="K26" s="9" t="str">
        <f t="shared" si="3"/>
        <v>02</v>
      </c>
      <c r="L26" s="8" t="str">
        <f t="shared" si="4"/>
        <v>East</v>
      </c>
      <c r="M26" s="8" t="str">
        <f t="shared" si="5"/>
        <v>2372</v>
      </c>
    </row>
    <row r="27" spans="1:13" x14ac:dyDescent="0.25">
      <c r="A27" s="4">
        <v>1134</v>
      </c>
      <c r="B27" t="s">
        <v>14</v>
      </c>
      <c r="C27" s="8" t="str">
        <f t="shared" si="0"/>
        <v>F1134</v>
      </c>
      <c r="D27" t="s">
        <v>90</v>
      </c>
      <c r="E27" s="5" t="s">
        <v>91</v>
      </c>
      <c r="F27" s="8" t="str">
        <f t="shared" si="1"/>
        <v>Mary Ferris</v>
      </c>
      <c r="G27" s="8" t="str">
        <f t="shared" si="2"/>
        <v>mferris@zenco.com</v>
      </c>
      <c r="H27" s="6">
        <v>38548</v>
      </c>
      <c r="I27" s="7" t="s">
        <v>17</v>
      </c>
      <c r="J27" s="7" t="s">
        <v>92</v>
      </c>
      <c r="K27" s="9" t="str">
        <f t="shared" si="3"/>
        <v>03</v>
      </c>
      <c r="L27" s="8" t="str">
        <f t="shared" si="4"/>
        <v>East</v>
      </c>
      <c r="M27" s="8" t="str">
        <f t="shared" si="5"/>
        <v>2392</v>
      </c>
    </row>
    <row r="28" spans="1:13" x14ac:dyDescent="0.25">
      <c r="A28" s="4">
        <v>1150</v>
      </c>
      <c r="B28" t="s">
        <v>14</v>
      </c>
      <c r="C28" s="8" t="str">
        <f t="shared" si="0"/>
        <v>F1150</v>
      </c>
      <c r="D28" t="s">
        <v>93</v>
      </c>
      <c r="E28" s="5" t="s">
        <v>94</v>
      </c>
      <c r="F28" s="8" t="str">
        <f t="shared" si="1"/>
        <v>Susan Filosa</v>
      </c>
      <c r="G28" s="8" t="str">
        <f t="shared" si="2"/>
        <v>sfilosa@zenco.com</v>
      </c>
      <c r="H28" s="6">
        <v>38744</v>
      </c>
      <c r="I28" s="7" t="s">
        <v>21</v>
      </c>
      <c r="J28" s="7" t="s">
        <v>95</v>
      </c>
      <c r="K28" s="9" t="str">
        <f t="shared" si="3"/>
        <v>02</v>
      </c>
      <c r="L28" s="8" t="str">
        <f t="shared" si="4"/>
        <v>West</v>
      </c>
      <c r="M28" s="8" t="str">
        <f t="shared" si="5"/>
        <v>2279</v>
      </c>
    </row>
    <row r="29" spans="1:13" x14ac:dyDescent="0.25">
      <c r="A29" s="4">
        <v>1004</v>
      </c>
      <c r="B29" t="s">
        <v>26</v>
      </c>
      <c r="C29" s="8" t="str">
        <f t="shared" si="0"/>
        <v>P1004</v>
      </c>
      <c r="D29" t="s">
        <v>96</v>
      </c>
      <c r="E29" s="5" t="s">
        <v>97</v>
      </c>
      <c r="F29" s="8" t="str">
        <f t="shared" si="1"/>
        <v>Daniel Flanders</v>
      </c>
      <c r="G29" s="8" t="str">
        <f t="shared" si="2"/>
        <v>dflanders@zenco.com</v>
      </c>
      <c r="H29" s="6">
        <v>37510</v>
      </c>
      <c r="I29" s="7" t="s">
        <v>17</v>
      </c>
      <c r="J29" s="7" t="s">
        <v>98</v>
      </c>
      <c r="K29" s="9" t="str">
        <f t="shared" si="3"/>
        <v>02</v>
      </c>
      <c r="L29" s="8" t="str">
        <f t="shared" si="4"/>
        <v>East</v>
      </c>
      <c r="M29" s="8" t="str">
        <f t="shared" si="5"/>
        <v>2639</v>
      </c>
    </row>
    <row r="30" spans="1:13" x14ac:dyDescent="0.25">
      <c r="A30" s="4">
        <v>1239</v>
      </c>
      <c r="B30" t="s">
        <v>14</v>
      </c>
      <c r="C30" s="8" t="str">
        <f t="shared" si="0"/>
        <v>F1239</v>
      </c>
      <c r="D30" t="s">
        <v>99</v>
      </c>
      <c r="E30" s="5" t="s">
        <v>100</v>
      </c>
      <c r="F30" s="8" t="str">
        <f t="shared" si="1"/>
        <v>Leighton Forrest</v>
      </c>
      <c r="G30" s="8" t="str">
        <f t="shared" si="2"/>
        <v>lforrest@zenco.com</v>
      </c>
      <c r="H30" s="6">
        <v>42120</v>
      </c>
      <c r="I30" s="7" t="s">
        <v>17</v>
      </c>
      <c r="J30" s="7" t="s">
        <v>101</v>
      </c>
      <c r="K30" s="9" t="str">
        <f t="shared" si="3"/>
        <v>02</v>
      </c>
      <c r="L30" s="8" t="str">
        <f t="shared" si="4"/>
        <v>East</v>
      </c>
      <c r="M30" s="8" t="str">
        <f t="shared" si="5"/>
        <v>2284</v>
      </c>
    </row>
    <row r="31" spans="1:13" x14ac:dyDescent="0.25">
      <c r="A31" s="4">
        <v>1250</v>
      </c>
      <c r="B31" t="s">
        <v>14</v>
      </c>
      <c r="C31" s="8" t="str">
        <f t="shared" si="0"/>
        <v>F1250</v>
      </c>
      <c r="D31" t="s">
        <v>102</v>
      </c>
      <c r="E31" s="5" t="s">
        <v>103</v>
      </c>
      <c r="F31" s="8" t="str">
        <f t="shared" si="1"/>
        <v>Phoebe Gour</v>
      </c>
      <c r="G31" s="8" t="str">
        <f t="shared" si="2"/>
        <v>pgour@zenco.com</v>
      </c>
      <c r="H31" s="6">
        <v>42721</v>
      </c>
      <c r="I31" s="7" t="s">
        <v>17</v>
      </c>
      <c r="J31" s="7" t="s">
        <v>104</v>
      </c>
      <c r="K31" s="9" t="str">
        <f t="shared" si="3"/>
        <v>02</v>
      </c>
      <c r="L31" s="8" t="str">
        <f t="shared" si="4"/>
        <v>East</v>
      </c>
      <c r="M31" s="8" t="str">
        <f t="shared" si="5"/>
        <v>2910</v>
      </c>
    </row>
    <row r="32" spans="1:13" x14ac:dyDescent="0.25">
      <c r="A32" s="4">
        <v>1192</v>
      </c>
      <c r="B32" t="s">
        <v>26</v>
      </c>
      <c r="C32" s="8" t="str">
        <f t="shared" si="0"/>
        <v>P1192</v>
      </c>
      <c r="D32" t="s">
        <v>105</v>
      </c>
      <c r="E32" s="5" t="s">
        <v>106</v>
      </c>
      <c r="F32" s="8" t="str">
        <f t="shared" si="1"/>
        <v>Mihael Khan</v>
      </c>
      <c r="G32" s="8" t="str">
        <f t="shared" si="2"/>
        <v>mkhan@zenco.com</v>
      </c>
      <c r="H32" s="6">
        <v>40160</v>
      </c>
      <c r="I32" s="7" t="s">
        <v>17</v>
      </c>
      <c r="J32" s="7" t="s">
        <v>107</v>
      </c>
      <c r="K32" s="9" t="str">
        <f t="shared" si="3"/>
        <v>02</v>
      </c>
      <c r="L32" s="8" t="str">
        <f t="shared" si="4"/>
        <v>North</v>
      </c>
      <c r="M32" s="8" t="str">
        <f t="shared" si="5"/>
        <v>2294</v>
      </c>
    </row>
    <row r="33" spans="1:13" x14ac:dyDescent="0.25">
      <c r="A33" s="4">
        <v>1249</v>
      </c>
      <c r="B33" t="s">
        <v>26</v>
      </c>
      <c r="C33" s="8" t="str">
        <f t="shared" si="0"/>
        <v>P1249</v>
      </c>
      <c r="D33" t="s">
        <v>108</v>
      </c>
      <c r="E33" s="5" t="s">
        <v>109</v>
      </c>
      <c r="F33" s="8" t="str">
        <f t="shared" si="1"/>
        <v>Sean Sanders</v>
      </c>
      <c r="G33" s="8" t="str">
        <f t="shared" si="2"/>
        <v>ssanders@zenco.com</v>
      </c>
      <c r="H33" s="6">
        <v>42691</v>
      </c>
      <c r="I33" s="7" t="s">
        <v>29</v>
      </c>
      <c r="J33" s="7" t="s">
        <v>110</v>
      </c>
      <c r="K33" s="9" t="str">
        <f t="shared" si="3"/>
        <v>03</v>
      </c>
      <c r="L33" s="8" t="str">
        <f t="shared" si="4"/>
        <v>West</v>
      </c>
      <c r="M33" s="8" t="str">
        <f t="shared" si="5"/>
        <v>2765</v>
      </c>
    </row>
    <row r="34" spans="1:13" x14ac:dyDescent="0.25">
      <c r="A34" s="4">
        <v>1245</v>
      </c>
      <c r="B34" t="s">
        <v>26</v>
      </c>
      <c r="C34" s="8" t="str">
        <f t="shared" si="0"/>
        <v>P1245</v>
      </c>
      <c r="D34" t="s">
        <v>111</v>
      </c>
      <c r="E34" s="5" t="s">
        <v>112</v>
      </c>
      <c r="F34" s="8" t="str">
        <f t="shared" si="1"/>
        <v>Preston Senome</v>
      </c>
      <c r="G34" s="8" t="str">
        <f t="shared" si="2"/>
        <v>psenome@zenco.com</v>
      </c>
      <c r="H34" s="6">
        <v>42324</v>
      </c>
      <c r="I34" s="7" t="s">
        <v>17</v>
      </c>
      <c r="J34" s="7" t="s">
        <v>113</v>
      </c>
      <c r="K34" s="9" t="str">
        <f t="shared" si="3"/>
        <v>02</v>
      </c>
      <c r="L34" s="8" t="str">
        <f t="shared" si="4"/>
        <v>East</v>
      </c>
      <c r="M34" s="8" t="str">
        <f t="shared" si="5"/>
        <v>2260</v>
      </c>
    </row>
    <row r="35" spans="1:13" x14ac:dyDescent="0.25">
      <c r="A35" s="4">
        <v>1207</v>
      </c>
      <c r="B35" t="s">
        <v>26</v>
      </c>
      <c r="C35" s="8" t="str">
        <f t="shared" si="0"/>
        <v>P1207</v>
      </c>
      <c r="D35" t="s">
        <v>114</v>
      </c>
      <c r="E35" s="5" t="s">
        <v>115</v>
      </c>
      <c r="F35" s="8" t="str">
        <f t="shared" si="1"/>
        <v>Natasha Song</v>
      </c>
      <c r="G35" s="8" t="str">
        <f t="shared" si="2"/>
        <v>nsong@zenco.com</v>
      </c>
      <c r="H35" s="6">
        <v>40713</v>
      </c>
      <c r="I35" s="7" t="s">
        <v>17</v>
      </c>
      <c r="J35" s="7" t="s">
        <v>116</v>
      </c>
      <c r="K35" s="9" t="str">
        <f t="shared" si="3"/>
        <v>02</v>
      </c>
      <c r="L35" s="8" t="str">
        <f t="shared" si="4"/>
        <v>East</v>
      </c>
      <c r="M35" s="8" t="str">
        <f t="shared" si="5"/>
        <v>2578</v>
      </c>
    </row>
    <row r="36" spans="1:13" x14ac:dyDescent="0.25">
      <c r="A36" s="4">
        <v>1244</v>
      </c>
      <c r="B36" t="s">
        <v>26</v>
      </c>
      <c r="C36" s="8" t="str">
        <f t="shared" si="0"/>
        <v>P1244</v>
      </c>
      <c r="D36" t="s">
        <v>117</v>
      </c>
      <c r="E36" s="5" t="s">
        <v>118</v>
      </c>
      <c r="F36" s="8" t="str">
        <f t="shared" si="1"/>
        <v>Radhya Staples</v>
      </c>
      <c r="G36" s="8" t="str">
        <f t="shared" si="2"/>
        <v>rstaples@zenco.com</v>
      </c>
      <c r="H36" s="6">
        <v>42321</v>
      </c>
      <c r="I36" s="7" t="s">
        <v>17</v>
      </c>
      <c r="J36" s="7" t="s">
        <v>119</v>
      </c>
      <c r="K36" s="9" t="str">
        <f t="shared" si="3"/>
        <v>02</v>
      </c>
      <c r="L36" s="8" t="str">
        <f t="shared" si="4"/>
        <v>East</v>
      </c>
      <c r="M36" s="8" t="str">
        <f t="shared" si="5"/>
        <v>2654</v>
      </c>
    </row>
    <row r="37" spans="1:13" x14ac:dyDescent="0.25">
      <c r="A37" s="4">
        <v>1252</v>
      </c>
      <c r="B37" t="s">
        <v>14</v>
      </c>
      <c r="C37" s="8" t="str">
        <f t="shared" si="0"/>
        <v>F1252</v>
      </c>
      <c r="D37" t="s">
        <v>120</v>
      </c>
      <c r="E37" s="5" t="s">
        <v>121</v>
      </c>
      <c r="F37" s="8" t="str">
        <f t="shared" si="1"/>
        <v>Mei Wang</v>
      </c>
      <c r="G37" s="8" t="str">
        <f t="shared" si="2"/>
        <v>mwang@zenco.com</v>
      </c>
      <c r="H37" s="6">
        <v>40188</v>
      </c>
      <c r="I37" s="7" t="s">
        <v>46</v>
      </c>
      <c r="J37" s="7" t="s">
        <v>122</v>
      </c>
      <c r="K37" s="9" t="str">
        <f t="shared" si="3"/>
        <v>01</v>
      </c>
      <c r="L37" s="8" t="str">
        <f t="shared" si="4"/>
        <v>West</v>
      </c>
      <c r="M37" s="8" t="str">
        <f t="shared" si="5"/>
        <v>2783</v>
      </c>
    </row>
    <row r="38" spans="1:13" x14ac:dyDescent="0.25">
      <c r="A38" s="4">
        <v>1237</v>
      </c>
      <c r="B38" t="s">
        <v>14</v>
      </c>
      <c r="C38" s="8" t="str">
        <f t="shared" si="0"/>
        <v>F1237</v>
      </c>
      <c r="D38" t="s">
        <v>123</v>
      </c>
      <c r="E38" s="5" t="s">
        <v>124</v>
      </c>
      <c r="F38" s="8" t="str">
        <f t="shared" si="1"/>
        <v>Aanya Zhang</v>
      </c>
      <c r="G38" s="8" t="str">
        <f t="shared" si="2"/>
        <v>azhang@zenco.com</v>
      </c>
      <c r="H38" s="6">
        <v>42002</v>
      </c>
      <c r="I38" s="7" t="s">
        <v>17</v>
      </c>
      <c r="J38" s="7" t="s">
        <v>125</v>
      </c>
      <c r="K38" s="9" t="str">
        <f t="shared" si="3"/>
        <v>02</v>
      </c>
      <c r="L38" s="8" t="str">
        <f t="shared" si="4"/>
        <v>East</v>
      </c>
      <c r="M38" s="8" t="str">
        <f t="shared" si="5"/>
        <v>2793</v>
      </c>
    </row>
  </sheetData>
  <pageMargins left="0.7" right="0.7" top="0.75" bottom="0.75" header="0.3" footer="0.3"/>
  <pageSetup paperSize="9" orientation="portrait" horizontalDpi="75" verticalDpi="7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HR Data</vt:lpstr>
      <vt:lpstr>Steps-by-step Process</vt:lpstr>
      <vt:lpstr>HR Data - 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Sanfuego Gian Carlo</dc:creator>
  <cp:lastModifiedBy>Sanfuego Gian Carlo</cp:lastModifiedBy>
  <dcterms:created xsi:type="dcterms:W3CDTF">2024-04-08T21:27:35Z</dcterms:created>
  <dcterms:modified xsi:type="dcterms:W3CDTF">2024-04-22T23:42:54Z</dcterms:modified>
</cp:coreProperties>
</file>