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  <extLst>
    <ext uri="GoogleSheetsCustomDataVersion1">
      <go:sheetsCustomData xmlns:go="http://customooxmlschemas.google.com/" r:id="rId6" roundtripDataSignature="AMtx7mii2IY5x+/Jv/+w1+mJ0se3aLM+vQ=="/>
    </ext>
  </extLst>
</workbook>
</file>

<file path=xl/sharedStrings.xml><?xml version="1.0" encoding="utf-8"?>
<sst xmlns="http://schemas.openxmlformats.org/spreadsheetml/2006/main" count="53" uniqueCount="33">
  <si>
    <t>Employee #</t>
  </si>
  <si>
    <t>Hours Worked</t>
  </si>
  <si>
    <t>Rate</t>
  </si>
  <si>
    <t>Pay</t>
  </si>
  <si>
    <t>Store Location</t>
  </si>
  <si>
    <t>Street</t>
  </si>
  <si>
    <t>City</t>
  </si>
  <si>
    <t>State</t>
  </si>
  <si>
    <t>Zip Code</t>
  </si>
  <si>
    <t>id</t>
  </si>
  <si>
    <t>month</t>
  </si>
  <si>
    <t>salary</t>
  </si>
  <si>
    <t>FT12578</t>
  </si>
  <si>
    <t>a1</t>
  </si>
  <si>
    <t>FT12579</t>
  </si>
  <si>
    <t>a2</t>
  </si>
  <si>
    <t>FT12580</t>
  </si>
  <si>
    <t>a3</t>
  </si>
  <si>
    <t>FT12581</t>
  </si>
  <si>
    <t>a4</t>
  </si>
  <si>
    <t>Rate of Pay</t>
  </si>
  <si>
    <t>Central</t>
  </si>
  <si>
    <t>8544 Leather St.</t>
  </si>
  <si>
    <t>Jacksnoville</t>
  </si>
  <si>
    <t>FL</t>
  </si>
  <si>
    <t>East</t>
  </si>
  <si>
    <t>714 Fifth Ct.</t>
  </si>
  <si>
    <t>Miami</t>
  </si>
  <si>
    <t>West</t>
  </si>
  <si>
    <t>61 Peachtree Dr.</t>
  </si>
  <si>
    <t>Pensacola</t>
  </si>
  <si>
    <t>Downtown</t>
  </si>
  <si>
    <t>24 Rose 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</si>
</sst>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/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3" numFmtId="0" xfId="0" applyFill="1" applyFont="1"/>
    <xf borderId="0" fillId="0" fontId="1" numFmtId="0" xfId="0" applyFont="1"/>
    <xf borderId="0" fillId="2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3.29"/>
    <col customWidth="1" min="3" max="3" width="7.0"/>
    <col customWidth="1" min="4" max="5" width="14.43"/>
    <col customWidth="1" min="6" max="6" width="1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M1" s="3" t="s">
        <v>9</v>
      </c>
      <c r="N1" s="3" t="s">
        <v>10</v>
      </c>
      <c r="O1" s="3" t="s">
        <v>11</v>
      </c>
    </row>
    <row r="2" ht="15.75" customHeight="1">
      <c r="A2" s="1" t="s">
        <v>12</v>
      </c>
      <c r="B2" s="1">
        <v>20.0</v>
      </c>
      <c r="C2" s="4">
        <f>VLOOKUP(A2,'Employee Rates'!$A$2:$B$5,2,TRUE)</f>
        <v>25</v>
      </c>
      <c r="D2" s="4">
        <f t="shared" ref="D2:D5" si="1">B2*C2</f>
        <v>500</v>
      </c>
      <c r="E2" s="5" t="str">
        <f>VLOOKUP(A2,'Employee Rates'!$A$2:$G$5,3,TRUE)</f>
        <v>Central</v>
      </c>
      <c r="F2" s="5" t="str">
        <f>VLOOKUP(A2,'Employee Rates'!$A$2:$G$5,4,TRUE)</f>
        <v>8544 Leather St.</v>
      </c>
      <c r="G2" s="5" t="str">
        <f>VLOOKUP(A2,'Employee Rates'!$A$2:$G$5,5,TRUE)</f>
        <v>Jacksnoville</v>
      </c>
      <c r="H2" s="6" t="str">
        <f>VLOOKUP(A2,'Employee Rates'!$A$2:$G$5,6,TRUE)</f>
        <v>FL</v>
      </c>
      <c r="I2" s="6">
        <f>VLOOKUP(A2,'Employee Rates'!$A$2:$G$5,7,TRUE)</f>
        <v>32244</v>
      </c>
      <c r="M2" s="7" t="s">
        <v>13</v>
      </c>
      <c r="N2" s="3">
        <v>1.0</v>
      </c>
      <c r="O2" s="6">
        <f>VLOOKUP(M2,'Employee Rates'!$M$2:$N$5,2,TRUE)</f>
        <v>100</v>
      </c>
    </row>
    <row r="3" ht="15.75" customHeight="1">
      <c r="A3" s="1" t="s">
        <v>14</v>
      </c>
      <c r="B3" s="1">
        <v>20.0</v>
      </c>
      <c r="C3" s="4">
        <f>VLOOKUP(A3,'Employee Rates'!$A$2:$B$5,2,TRUE)</f>
        <v>13</v>
      </c>
      <c r="D3" s="4">
        <f t="shared" si="1"/>
        <v>260</v>
      </c>
      <c r="E3" s="5" t="str">
        <f>VLOOKUP(A3,'Employee Rates'!$A$2:$G$5,3,TRUE)</f>
        <v>East</v>
      </c>
      <c r="F3" s="5" t="str">
        <f>VLOOKUP(A3,'Employee Rates'!$A$2:$G$5,4,TRUE)</f>
        <v>714 Fifth Ct.</v>
      </c>
      <c r="G3" s="5" t="str">
        <f>VLOOKUP(A3,'Employee Rates'!$A$2:$G$5,5,TRUE)</f>
        <v>Miami</v>
      </c>
      <c r="H3" s="6" t="str">
        <f>VLOOKUP(A3,'Employee Rates'!$A$2:$G$5,6,TRUE)</f>
        <v>FL</v>
      </c>
      <c r="I3" s="6">
        <f>VLOOKUP(A3,'Employee Rates'!$A$2:$G$5,7,TRUE)</f>
        <v>33126</v>
      </c>
      <c r="M3" s="3" t="s">
        <v>15</v>
      </c>
      <c r="N3" s="3">
        <v>2.0</v>
      </c>
      <c r="O3" s="6">
        <f>VLOOKUP(M3,'Employee Rates'!$M$2:$N$5,2,TRUE)</f>
        <v>200</v>
      </c>
    </row>
    <row r="4" ht="15.75" customHeight="1">
      <c r="A4" s="1" t="s">
        <v>16</v>
      </c>
      <c r="B4" s="1">
        <v>20.0</v>
      </c>
      <c r="C4" s="4">
        <f>VLOOKUP(A4,'Employee Rates'!$A$2:$B$5,2,TRUE)</f>
        <v>42</v>
      </c>
      <c r="D4" s="4">
        <f t="shared" si="1"/>
        <v>840</v>
      </c>
      <c r="E4" s="5" t="str">
        <f>VLOOKUP(A4,'Employee Rates'!$A$2:$G$5,3,TRUE)</f>
        <v>West</v>
      </c>
      <c r="F4" s="5" t="str">
        <f>VLOOKUP(A4,'Employee Rates'!$A$2:$G$5,4,TRUE)</f>
        <v>61 Peachtree Dr.</v>
      </c>
      <c r="G4" s="5" t="str">
        <f>VLOOKUP(A4,'Employee Rates'!$A$2:$G$5,5,TRUE)</f>
        <v>Pensacola</v>
      </c>
      <c r="H4" s="6" t="str">
        <f>VLOOKUP(A4,'Employee Rates'!$A$2:$G$5,6,TRUE)</f>
        <v>FL</v>
      </c>
      <c r="I4" s="6">
        <f>VLOOKUP(A4,'Employee Rates'!$A$2:$G$5,7,TRUE)</f>
        <v>32526</v>
      </c>
      <c r="M4" s="3" t="s">
        <v>17</v>
      </c>
      <c r="N4" s="3">
        <v>1.0</v>
      </c>
      <c r="O4" s="6">
        <f>VLOOKUP(M4,'Employee Rates'!$M$2:$N$5,2,TRUE)</f>
        <v>300</v>
      </c>
    </row>
    <row r="5" ht="15.75" customHeight="1">
      <c r="A5" s="1" t="s">
        <v>18</v>
      </c>
      <c r="B5" s="1">
        <v>20.0</v>
      </c>
      <c r="C5" s="4">
        <f>VLOOKUP(A5,'Employee Rates'!$A$2:$B$5,2,TRUE)</f>
        <v>25</v>
      </c>
      <c r="D5" s="4">
        <f t="shared" si="1"/>
        <v>500</v>
      </c>
      <c r="E5" s="5" t="str">
        <f>VLOOKUP(A5,'Employee Rates'!$A$2:$G$5,3,TRUE)</f>
        <v>Downtown</v>
      </c>
      <c r="F5" s="5" t="str">
        <f>VLOOKUP(A5,'Employee Rates'!$A$2:$G$5,4,TRUE)</f>
        <v>24 Rose Rd.</v>
      </c>
      <c r="G5" s="5" t="str">
        <f>VLOOKUP(A5,'Employee Rates'!$A$2:$G$5,5,TRUE)</f>
        <v>Jacksnoville</v>
      </c>
      <c r="H5" s="6" t="str">
        <f>VLOOKUP(A5,'Employee Rates'!$A$2:$G$5,6,TRUE)</f>
        <v>FL</v>
      </c>
      <c r="I5" s="6">
        <f>VLOOKUP(A5,'Employee Rates'!$A$2:$G$5,7,TRUE)</f>
        <v>32244</v>
      </c>
      <c r="M5" s="3" t="s">
        <v>19</v>
      </c>
      <c r="N5" s="3">
        <v>4.0</v>
      </c>
      <c r="O5" s="6">
        <f>VLOOKUP(M5,'Employee Rates'!$M$2:$N$5,2,TRUE)</f>
        <v>150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5.14"/>
    <col customWidth="1" min="5" max="5" width="14.43"/>
    <col customWidth="1" min="6" max="6" width="8.57"/>
    <col customWidth="1" min="7" max="7" width="10.43"/>
  </cols>
  <sheetData>
    <row r="1" ht="15.75" customHeight="1">
      <c r="A1" s="8" t="s">
        <v>0</v>
      </c>
      <c r="B1" s="8" t="s">
        <v>20</v>
      </c>
      <c r="C1" s="2" t="s">
        <v>4</v>
      </c>
      <c r="D1" s="2" t="s">
        <v>5</v>
      </c>
      <c r="E1" s="2" t="s">
        <v>6</v>
      </c>
      <c r="F1" s="2" t="s">
        <v>7</v>
      </c>
      <c r="G1" s="9" t="s">
        <v>8</v>
      </c>
      <c r="M1" s="2" t="s">
        <v>9</v>
      </c>
      <c r="N1" s="3" t="s">
        <v>11</v>
      </c>
    </row>
    <row r="2" ht="15.75" customHeight="1">
      <c r="A2" s="1" t="s">
        <v>12</v>
      </c>
      <c r="B2" s="4">
        <v>25.0</v>
      </c>
      <c r="C2" s="3" t="s">
        <v>21</v>
      </c>
      <c r="D2" s="10" t="s">
        <v>22</v>
      </c>
      <c r="E2" s="11" t="s">
        <v>23</v>
      </c>
      <c r="F2" s="11" t="s">
        <v>24</v>
      </c>
      <c r="G2" s="3">
        <v>32244.0</v>
      </c>
      <c r="M2" s="12" t="s">
        <v>13</v>
      </c>
      <c r="N2" s="3">
        <v>100.0</v>
      </c>
    </row>
    <row r="3" ht="15.75" customHeight="1">
      <c r="A3" s="1" t="s">
        <v>14</v>
      </c>
      <c r="B3" s="4">
        <v>13.0</v>
      </c>
      <c r="C3" s="3" t="s">
        <v>25</v>
      </c>
      <c r="D3" s="3" t="s">
        <v>26</v>
      </c>
      <c r="E3" s="3" t="s">
        <v>27</v>
      </c>
      <c r="F3" s="3" t="s">
        <v>24</v>
      </c>
      <c r="G3" s="3">
        <v>33126.0</v>
      </c>
      <c r="M3" s="12" t="s">
        <v>15</v>
      </c>
      <c r="N3" s="3">
        <v>200.0</v>
      </c>
    </row>
    <row r="4" ht="15.75" customHeight="1">
      <c r="A4" s="1" t="s">
        <v>16</v>
      </c>
      <c r="B4" s="4">
        <v>42.0</v>
      </c>
      <c r="C4" s="3" t="s">
        <v>28</v>
      </c>
      <c r="D4" s="3" t="s">
        <v>29</v>
      </c>
      <c r="E4" s="3" t="s">
        <v>30</v>
      </c>
      <c r="F4" s="3" t="s">
        <v>24</v>
      </c>
      <c r="G4" s="3">
        <v>32526.0</v>
      </c>
      <c r="M4" s="12" t="s">
        <v>17</v>
      </c>
      <c r="N4" s="3">
        <v>300.0</v>
      </c>
    </row>
    <row r="5" ht="15.75" customHeight="1">
      <c r="A5" s="1" t="s">
        <v>18</v>
      </c>
      <c r="B5" s="4">
        <v>25.0</v>
      </c>
      <c r="C5" s="3" t="s">
        <v>31</v>
      </c>
      <c r="D5" s="3" t="s">
        <v>32</v>
      </c>
      <c r="E5" s="3" t="s">
        <v>23</v>
      </c>
      <c r="F5" s="3" t="s">
        <v>24</v>
      </c>
      <c r="G5" s="3">
        <v>32244.0</v>
      </c>
      <c r="M5" s="12" t="s">
        <v>19</v>
      </c>
      <c r="N5" s="3">
        <v>150.0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