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ACC8FA5E-70B0-499D-AD91-63AEA70584E5}" xr6:coauthVersionLast="47" xr6:coauthVersionMax="47" xr10:uidLastSave="{00000000-0000-0000-0000-000000000000}"/>
  <bookViews>
    <workbookView xWindow="-120" yWindow="-120" windowWidth="20730" windowHeight="11160" activeTab="2" xr2:uid="{F8733903-7259-4F62-BCA3-541E9D13A07A}"/>
  </bookViews>
  <sheets>
    <sheet name="Sheet2" sheetId="2" r:id="rId1"/>
    <sheet name="Sheet1" sheetId="3" r:id="rId2"/>
    <sheet name="DASHBOARD" sheetId="1" r:id="rId3"/>
  </sheets>
  <definedNames>
    <definedName name="me">Sheet1!$C$74</definedName>
    <definedName name="ord">Sheet1!$D$74</definedName>
    <definedName name="Order">Sheet1!$D$72</definedName>
    <definedName name="Quan">Sheet1!$D$8</definedName>
    <definedName name="Quantity">Sheet1!$C$8</definedName>
    <definedName name="revenue">Sheet1!$C$43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  <pivotCache cacheId="8" r:id="rId12"/>
    <pivotCache cacheId="9" r:id="rId13"/>
    <pivotCache cacheId="10" r:id="rId14"/>
    <pivotCache cacheId="11" r:id="rId15"/>
    <pivotCache cacheId="12" r:id="rId16"/>
    <pivotCache cacheId="13" r:id="rId17"/>
    <pivotCache cacheId="14" r:id="rId18"/>
    <pivotCache cacheId="15" r:id="rId19"/>
    <pivotCache cacheId="16" r:id="rId20"/>
    <pivotCache cacheId="17" r:id="rId21"/>
    <pivotCache cacheId="18" r:id="rId22"/>
    <pivotCache cacheId="19" r:id="rId23"/>
    <pivotCache cacheId="20" r:id="rId24"/>
    <pivotCache cacheId="21" r:id="rId2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f289f187-c5e5-4548-947d-073453db4232" name="customers" connection="customer"/>
          <x15:modelTable id="products  1_4ec735d9-a215-4f6d-b313-5d8877dfece0" name="products  1" connection="product"/>
          <x15:modelTable id="suppliers  1_a1d7f676-f4c7-47a4-9f78-a523c6458082" name="suppliers  1" connection="supplier"/>
          <x15:modelTable id="warehouses_14668143-e3dc-4d18-a492-ac23404d6606" name="warehouses" connection="warehouse"/>
          <x15:modelTable id="Order2-760ef014-001e-444b-a480-a71347221836" name="Order21" connection="Order11"/>
        </x15:modelTables>
        <x15:modelRelationships>
          <x15:modelRelationship fromTable="products  1" fromColumn="Supplier ID" toTable="suppliers  1" toColumn="Supplier ID"/>
          <x15:modelRelationship fromTable="Order21" fromColumn="Warehouse ID" toTable="warehouses" toColumn="Warehouse ID"/>
          <x15:modelRelationship fromTable="Order21" fromColumn="Customer ID" toTable="customers" toColumn="Customer ID"/>
          <x15:modelRelationship fromTable="Order21" fromColumn="Product ID" toTable="products  1" toColumn="Product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21" columnName="Order Date" columnId="Order Date"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3" l="1"/>
  <c r="C74" i="3"/>
  <c r="D73" i="3"/>
  <c r="D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AB53BE-2252-4CDB-BB0C-DA46AC2BC82C}" name="customer" type="100" refreshedVersion="7">
    <extLst>
      <ext xmlns:x15="http://schemas.microsoft.com/office/spreadsheetml/2010/11/main" uri="{DE250136-89BD-433C-8126-D09CA5730AF9}">
        <x15:connection id="89e28c12-ee27-4253-9c7b-d7beb7fca7fe"/>
      </ext>
    </extLst>
  </connection>
  <connection id="2" xr16:uid="{E6020A2D-B51A-4172-A023-00600B096B0E}" name="Order" type="100" refreshedVersion="0">
    <extLst>
      <ext xmlns:x15="http://schemas.microsoft.com/office/spreadsheetml/2010/11/main" uri="{DE250136-89BD-433C-8126-D09CA5730AF9}">
        <x15:connection id="2399c8b4-2aac-4aa2-b683-5c201fb4b373"/>
      </ext>
    </extLst>
  </connection>
  <connection id="3" xr16:uid="{D92BB53C-0BF9-4E94-9EBE-9B00B384BD26}" name="Order11" type="100" refreshedVersion="7" minRefreshableVersion="5">
    <extLst>
      <ext xmlns:x15="http://schemas.microsoft.com/office/spreadsheetml/2010/11/main" uri="{DE250136-89BD-433C-8126-D09CA5730AF9}">
        <x15:connection id="593247a4-256c-4197-b07d-fac1d87b5061"/>
      </ext>
    </extLst>
  </connection>
  <connection id="4" xr16:uid="{D851FDAB-A150-40B7-AFA7-D40F83BE36B4}" name="product" type="100" refreshedVersion="7">
    <extLst>
      <ext xmlns:x15="http://schemas.microsoft.com/office/spreadsheetml/2010/11/main" uri="{DE250136-89BD-433C-8126-D09CA5730AF9}">
        <x15:connection id="096ae334-cd22-4f34-aed4-6f0360ac5c1d"/>
      </ext>
    </extLst>
  </connection>
  <connection id="5" xr16:uid="{E7ED5F48-5D27-4BA2-8F75-E3F2E55BB202}" name="supplier" type="100" refreshedVersion="7">
    <extLst>
      <ext xmlns:x15="http://schemas.microsoft.com/office/spreadsheetml/2010/11/main" uri="{DE250136-89BD-433C-8126-D09CA5730AF9}">
        <x15:connection id="af8211a6-6105-4374-9b4f-d1b153034e86"/>
      </ext>
    </extLst>
  </connection>
  <connection id="6" xr16:uid="{4DB289F0-6657-4492-97B4-943CF087F06E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2B0443DF-B447-42E0-877C-8F1279F29DC2}" name="warehouse" type="100" refreshedVersion="7">
    <extLst>
      <ext xmlns:x15="http://schemas.microsoft.com/office/spreadsheetml/2010/11/main" uri="{DE250136-89BD-433C-8126-D09CA5730AF9}">
        <x15:connection id="a4ffa06f-c52d-4c6f-aaf8-f491d5c12dcf"/>
      </ext>
    </extLst>
  </connection>
</connections>
</file>

<file path=xl/sharedStrings.xml><?xml version="1.0" encoding="utf-8"?>
<sst xmlns="http://schemas.openxmlformats.org/spreadsheetml/2006/main" count="216" uniqueCount="73">
  <si>
    <t>Count of Order ID</t>
  </si>
  <si>
    <t>Row Labels</t>
  </si>
  <si>
    <t>Delivered</t>
  </si>
  <si>
    <t>In Transit</t>
  </si>
  <si>
    <t>Pending</t>
  </si>
  <si>
    <t>Grand Total</t>
  </si>
  <si>
    <t>WH-Abuja</t>
  </si>
  <si>
    <t>WH-Lagos</t>
  </si>
  <si>
    <t>WH-Port Harcourt</t>
  </si>
  <si>
    <t>Sum of Quantity</t>
  </si>
  <si>
    <t>FinServe Devices</t>
  </si>
  <si>
    <t>GlobalTech Ltd.</t>
  </si>
  <si>
    <t>HealthFirst Inc.</t>
  </si>
  <si>
    <t>PowerGrid Partners</t>
  </si>
  <si>
    <t>SupplyEase</t>
  </si>
  <si>
    <t>Average of Delivery Time</t>
  </si>
  <si>
    <t>Face Mask (Surgical)</t>
  </si>
  <si>
    <t>LED Ring Light</t>
  </si>
  <si>
    <t>Forklift Battery</t>
  </si>
  <si>
    <t>Blood Pressure Monitor</t>
  </si>
  <si>
    <t>Phone Case</t>
  </si>
  <si>
    <t>Smart Meter</t>
  </si>
  <si>
    <t>Wireless Earbuds</t>
  </si>
  <si>
    <t>ATM Card Reader</t>
  </si>
  <si>
    <t>Infrared Thermometer</t>
  </si>
  <si>
    <t>Router</t>
  </si>
  <si>
    <t>Shipping Pallets</t>
  </si>
  <si>
    <t>Barcode Scanner</t>
  </si>
  <si>
    <t>Inverter Battery</t>
  </si>
  <si>
    <t>POS Machine</t>
  </si>
  <si>
    <t>SIM Card</t>
  </si>
  <si>
    <t>Sum of Revenue</t>
  </si>
  <si>
    <t>Jan</t>
  </si>
  <si>
    <t>Feb</t>
  </si>
  <si>
    <t>Mar</t>
  </si>
  <si>
    <t>Apr</t>
  </si>
  <si>
    <t>May</t>
  </si>
  <si>
    <t>Jun</t>
  </si>
  <si>
    <t>Banking Equipment</t>
  </si>
  <si>
    <t>Logistics Equipment</t>
  </si>
  <si>
    <t>Medical Devices</t>
  </si>
  <si>
    <t>Health Supplies</t>
  </si>
  <si>
    <t>Warehouse Equipment</t>
  </si>
  <si>
    <t>Medical Equipment</t>
  </si>
  <si>
    <t>Energy Storage</t>
  </si>
  <si>
    <t>Photography Equipment</t>
  </si>
  <si>
    <t>Mobile Accessories</t>
  </si>
  <si>
    <t>Financial Devices</t>
  </si>
  <si>
    <t>Network Devices</t>
  </si>
  <si>
    <t>Packaging Materials</t>
  </si>
  <si>
    <t>Mobile Telecom</t>
  </si>
  <si>
    <t>Utility Equipment</t>
  </si>
  <si>
    <t>Consumer Electronics</t>
  </si>
  <si>
    <t>Finance</t>
  </si>
  <si>
    <t>Health</t>
  </si>
  <si>
    <t>Logistics</t>
  </si>
  <si>
    <t>Retail</t>
  </si>
  <si>
    <t>Telecom</t>
  </si>
  <si>
    <t>Kenya</t>
  </si>
  <si>
    <t>Nigeria</t>
  </si>
  <si>
    <t>UK</t>
  </si>
  <si>
    <t>USA</t>
  </si>
  <si>
    <t>Customer 19</t>
  </si>
  <si>
    <t>Customer 2</t>
  </si>
  <si>
    <t>Customer 30</t>
  </si>
  <si>
    <t>Customer 32</t>
  </si>
  <si>
    <t>Customer 35</t>
  </si>
  <si>
    <t>Customer 4</t>
  </si>
  <si>
    <t>Customer 56</t>
  </si>
  <si>
    <t>Customer 63</t>
  </si>
  <si>
    <t>Customer 78</t>
  </si>
  <si>
    <t>Customer 9</t>
  </si>
  <si>
    <t>Total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</si>
</sst>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2" fillId="0" borderId="1" xfId="0" applyFont="1" applyFill="1" applyBorder="1"/>
    <xf numFmtId="165" fontId="0" fillId="0" borderId="0" xfId="0" applyNumberFormat="1"/>
    <xf numFmtId="44" fontId="0" fillId="0" borderId="0" xfId="2" applyFont="1"/>
    <xf numFmtId="166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11">
    <dxf>
      <numFmt numFmtId="168" formatCode="_(* #,##0.0_);_(* \(#,##0.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7" formatCode="#,##0.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0.0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colors>
    <mruColors>
      <color rgb="FFCCDCE8"/>
      <color rgb="FFF0F4F6"/>
      <color rgb="FFF8F9FA"/>
      <color rgb="FFE1EA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0.xml"/><Relationship Id="rId18" Type="http://schemas.openxmlformats.org/officeDocument/2006/relationships/pivotCacheDefinition" Target="pivotCache/pivotCacheDefinition15.xml"/><Relationship Id="rId26" Type="http://schemas.openxmlformats.org/officeDocument/2006/relationships/theme" Target="theme/theme1.xml"/><Relationship Id="rId39" Type="http://schemas.openxmlformats.org/officeDocument/2006/relationships/customXml" Target="../customXml/item8.xml"/><Relationship Id="rId21" Type="http://schemas.openxmlformats.org/officeDocument/2006/relationships/pivotCacheDefinition" Target="pivotCache/pivotCacheDefinition18.xml"/><Relationship Id="rId34" Type="http://schemas.openxmlformats.org/officeDocument/2006/relationships/customXml" Target="../customXml/item3.xml"/><Relationship Id="rId42" Type="http://schemas.openxmlformats.org/officeDocument/2006/relationships/customXml" Target="../customXml/item11.xml"/><Relationship Id="rId47" Type="http://schemas.openxmlformats.org/officeDocument/2006/relationships/customXml" Target="../customXml/item16.xml"/><Relationship Id="rId50" Type="http://schemas.openxmlformats.org/officeDocument/2006/relationships/customXml" Target="../customXml/item19.xml"/><Relationship Id="rId55" Type="http://schemas.openxmlformats.org/officeDocument/2006/relationships/customXml" Target="../customXml/item24.xml"/><Relationship Id="rId63" Type="http://schemas.openxmlformats.org/officeDocument/2006/relationships/customXml" Target="../customXml/item32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9" Type="http://schemas.openxmlformats.org/officeDocument/2006/relationships/sharedStrings" Target="sharedStrings.xml"/><Relationship Id="rId11" Type="http://schemas.openxmlformats.org/officeDocument/2006/relationships/pivotCacheDefinition" Target="pivotCache/pivotCacheDefinition8.xml"/><Relationship Id="rId24" Type="http://schemas.openxmlformats.org/officeDocument/2006/relationships/pivotCacheDefinition" Target="pivotCache/pivotCacheDefinition21.xml"/><Relationship Id="rId32" Type="http://schemas.openxmlformats.org/officeDocument/2006/relationships/customXml" Target="../customXml/item1.xml"/><Relationship Id="rId37" Type="http://schemas.openxmlformats.org/officeDocument/2006/relationships/customXml" Target="../customXml/item6.xml"/><Relationship Id="rId40" Type="http://schemas.openxmlformats.org/officeDocument/2006/relationships/customXml" Target="../customXml/item9.xml"/><Relationship Id="rId45" Type="http://schemas.openxmlformats.org/officeDocument/2006/relationships/customXml" Target="../customXml/item14.xml"/><Relationship Id="rId53" Type="http://schemas.openxmlformats.org/officeDocument/2006/relationships/customXml" Target="../customXml/item22.xml"/><Relationship Id="rId58" Type="http://schemas.openxmlformats.org/officeDocument/2006/relationships/customXml" Target="../customXml/item27.xml"/><Relationship Id="rId5" Type="http://schemas.openxmlformats.org/officeDocument/2006/relationships/pivotCacheDefinition" Target="pivotCache/pivotCacheDefinition2.xml"/><Relationship Id="rId61" Type="http://schemas.openxmlformats.org/officeDocument/2006/relationships/customXml" Target="../customXml/item30.xml"/><Relationship Id="rId19" Type="http://schemas.openxmlformats.org/officeDocument/2006/relationships/pivotCacheDefinition" Target="pivotCache/pivotCacheDefinition16.xml"/><Relationship Id="rId14" Type="http://schemas.openxmlformats.org/officeDocument/2006/relationships/pivotCacheDefinition" Target="pivotCache/pivotCacheDefinition11.xml"/><Relationship Id="rId22" Type="http://schemas.openxmlformats.org/officeDocument/2006/relationships/pivotCacheDefinition" Target="pivotCache/pivotCacheDefinition19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4.xml"/><Relationship Id="rId43" Type="http://schemas.openxmlformats.org/officeDocument/2006/relationships/customXml" Target="../customXml/item12.xml"/><Relationship Id="rId48" Type="http://schemas.openxmlformats.org/officeDocument/2006/relationships/customXml" Target="../customXml/item17.xml"/><Relationship Id="rId56" Type="http://schemas.openxmlformats.org/officeDocument/2006/relationships/customXml" Target="../customXml/item25.xml"/><Relationship Id="rId64" Type="http://schemas.openxmlformats.org/officeDocument/2006/relationships/customXml" Target="../customXml/item33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20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5" Type="http://schemas.openxmlformats.org/officeDocument/2006/relationships/pivotCacheDefinition" Target="pivotCache/pivotCacheDefinition22.xml"/><Relationship Id="rId33" Type="http://schemas.openxmlformats.org/officeDocument/2006/relationships/customXml" Target="../customXml/item2.xml"/><Relationship Id="rId38" Type="http://schemas.openxmlformats.org/officeDocument/2006/relationships/customXml" Target="../customXml/item7.xml"/><Relationship Id="rId46" Type="http://schemas.openxmlformats.org/officeDocument/2006/relationships/customXml" Target="../customXml/item15.xml"/><Relationship Id="rId59" Type="http://schemas.openxmlformats.org/officeDocument/2006/relationships/customXml" Target="../customXml/item28.xml"/><Relationship Id="rId20" Type="http://schemas.openxmlformats.org/officeDocument/2006/relationships/pivotCacheDefinition" Target="pivotCache/pivotCacheDefinition17.xml"/><Relationship Id="rId41" Type="http://schemas.openxmlformats.org/officeDocument/2006/relationships/customXml" Target="../customXml/item10.xml"/><Relationship Id="rId54" Type="http://schemas.openxmlformats.org/officeDocument/2006/relationships/customXml" Target="../customXml/item23.xml"/><Relationship Id="rId62" Type="http://schemas.openxmlformats.org/officeDocument/2006/relationships/customXml" Target="../customXml/item3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12.xml"/><Relationship Id="rId23" Type="http://schemas.openxmlformats.org/officeDocument/2006/relationships/pivotCacheDefinition" Target="pivotCache/pivotCacheDefinition20.xml"/><Relationship Id="rId28" Type="http://schemas.openxmlformats.org/officeDocument/2006/relationships/styles" Target="styles.xml"/><Relationship Id="rId36" Type="http://schemas.openxmlformats.org/officeDocument/2006/relationships/customXml" Target="../customXml/item5.xml"/><Relationship Id="rId49" Type="http://schemas.openxmlformats.org/officeDocument/2006/relationships/customXml" Target="../customXml/item18.xml"/><Relationship Id="rId57" Type="http://schemas.openxmlformats.org/officeDocument/2006/relationships/customXml" Target="../customXml/item26.xml"/><Relationship Id="rId10" Type="http://schemas.openxmlformats.org/officeDocument/2006/relationships/pivotCacheDefinition" Target="pivotCache/pivotCacheDefinition7.xml"/><Relationship Id="rId31" Type="http://schemas.openxmlformats.org/officeDocument/2006/relationships/calcChain" Target="calcChain.xml"/><Relationship Id="rId44" Type="http://schemas.openxmlformats.org/officeDocument/2006/relationships/customXml" Target="../customXml/item13.xml"/><Relationship Id="rId52" Type="http://schemas.openxmlformats.org/officeDocument/2006/relationships/customXml" Target="../customXml/item21.xml"/><Relationship Id="rId60" Type="http://schemas.openxmlformats.org/officeDocument/2006/relationships/customXml" Target="../customXml/item29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758288"/>
        <c:axId val="1891761616"/>
      </c:barChart>
      <c:catAx>
        <c:axId val="18917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61616"/>
        <c:crosses val="autoZero"/>
        <c:auto val="1"/>
        <c:lblAlgn val="ctr"/>
        <c:lblOffset val="100"/>
        <c:noMultiLvlLbl val="0"/>
      </c:catAx>
      <c:valAx>
        <c:axId val="18917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Analysis.xlsx]Sheet2!PivotTable5</c:name>
    <c:fmtId val="2"/>
  </c:pivotSource>
  <c:chart>
    <c:autoTitleDeleted val="1"/>
    <c:pivotFmts>
      <c:pivotFmt>
        <c:idx val="0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442491072359369"/>
          <c:y val="7.6767774459905458E-2"/>
          <c:w val="0.63365475224391932"/>
          <c:h val="0.83111089618820799"/>
        </c:manualLayout>
      </c:layout>
      <c:barChart>
        <c:barDir val="bar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2305328"/>
        <c:axId val="682305744"/>
      </c:barChart>
      <c:catAx>
        <c:axId val="68230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05744"/>
        <c:crosses val="autoZero"/>
        <c:auto val="1"/>
        <c:lblAlgn val="ctr"/>
        <c:lblOffset val="100"/>
        <c:noMultiLvlLbl val="0"/>
      </c:catAx>
      <c:valAx>
        <c:axId val="68230574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823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Analysis.xlsx]Sheet1!PivotTable17</c:name>
    <c:fmtId val="2"/>
  </c:pivotSource>
  <c:chart>
    <c:autoTitleDeleted val="0"/>
    <c:pivotFmts>
      <c:pivotFmt>
        <c:idx val="0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0F4F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0F4F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0F4F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rgbClr val="CCDC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Sheet1!$B$4:$B$7</c:f>
              <c:strCache>
                <c:ptCount val="3"/>
                <c:pt idx="0">
                  <c:v>WH-Abuja</c:v>
                </c:pt>
                <c:pt idx="1">
                  <c:v>WH-Lagos</c:v>
                </c:pt>
                <c:pt idx="2">
                  <c:v>WH-Port Harcourt</c:v>
                </c:pt>
              </c:strCache>
            </c:strRef>
          </c:cat>
          <c:val>
            <c:numRef>
              <c:f>Sheet1!$C$4:$C$7</c:f>
              <c:numCache>
                <c:formatCode>_(* #,##0_);_(* \(#,##0\);_(* "-"??_);_(@_)</c:formatCode>
                <c:ptCount val="3"/>
                <c:pt idx="0">
                  <c:v>31476</c:v>
                </c:pt>
                <c:pt idx="1">
                  <c:v>34919</c:v>
                </c:pt>
                <c:pt idx="2">
                  <c:v>34897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4-47C8-B9A2-4BF7DC7E8A6B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Count of Order ID</c:v>
                </c:pt>
              </c:strCache>
            </c:strRef>
          </c:tx>
          <c:spPr>
            <a:solidFill>
              <a:srgbClr val="F0F4F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Sheet1!$B$4:$B$7</c:f>
              <c:strCache>
                <c:ptCount val="3"/>
                <c:pt idx="0">
                  <c:v>WH-Abuja</c:v>
                </c:pt>
                <c:pt idx="1">
                  <c:v>WH-Lagos</c:v>
                </c:pt>
                <c:pt idx="2">
                  <c:v>WH-Port Harcourt</c:v>
                </c:pt>
              </c:strCache>
            </c:strRef>
          </c:cat>
          <c:val>
            <c:numRef>
              <c:f>Sheet1!$D$4:$D$7</c:f>
              <c:numCache>
                <c:formatCode>_(* #,##0_);_(* \(#,##0\);_(* "-"??_);_(@_)</c:formatCode>
                <c:ptCount val="3"/>
                <c:pt idx="0">
                  <c:v>650</c:v>
                </c:pt>
                <c:pt idx="1">
                  <c:v>685</c:v>
                </c:pt>
                <c:pt idx="2">
                  <c:v>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4-47C8-B9A2-4BF7DC7E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413520"/>
        <c:axId val="2130408528"/>
      </c:barChart>
      <c:catAx>
        <c:axId val="2130413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0408528"/>
        <c:crosses val="autoZero"/>
        <c:auto val="1"/>
        <c:lblAlgn val="ctr"/>
        <c:lblOffset val="100"/>
        <c:noMultiLvlLbl val="0"/>
      </c:catAx>
      <c:valAx>
        <c:axId val="213040852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13041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Analysis.xlsx]Sheet1!PivotTable18</c:name>
    <c:fmtId val="5"/>
  </c:pivotSource>
  <c:chart>
    <c:autoTitleDeleted val="1"/>
    <c:pivotFmts>
      <c:pivotFmt>
        <c:idx val="0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DCE8"/>
          </a:solidFill>
          <a:ln>
            <a:noFill/>
          </a:ln>
          <a:effectLst/>
        </c:spPr>
      </c:pivotFmt>
      <c:pivotFmt>
        <c:idx val="2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DC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Sheet1!$B$12:$B$24</c:f>
              <c:multiLvlStrCache>
                <c:ptCount val="9"/>
                <c:lvl>
                  <c:pt idx="0">
                    <c:v>Delivered</c:v>
                  </c:pt>
                  <c:pt idx="1">
                    <c:v>In Transit</c:v>
                  </c:pt>
                  <c:pt idx="2">
                    <c:v>Pending</c:v>
                  </c:pt>
                  <c:pt idx="3">
                    <c:v>Delivered</c:v>
                  </c:pt>
                  <c:pt idx="4">
                    <c:v>In Transit</c:v>
                  </c:pt>
                  <c:pt idx="5">
                    <c:v>Pending</c:v>
                  </c:pt>
                  <c:pt idx="6">
                    <c:v>Delivered</c:v>
                  </c:pt>
                  <c:pt idx="7">
                    <c:v>In Transit</c:v>
                  </c:pt>
                  <c:pt idx="8">
                    <c:v>Pending</c:v>
                  </c:pt>
                </c:lvl>
                <c:lvl>
                  <c:pt idx="0">
                    <c:v>WH-Abuja</c:v>
                  </c:pt>
                  <c:pt idx="3">
                    <c:v>WH-Lagos</c:v>
                  </c:pt>
                  <c:pt idx="6">
                    <c:v>WH-Port Harcourt</c:v>
                  </c:pt>
                </c:lvl>
              </c:multiLvlStrCache>
            </c:multiLvlStrRef>
          </c:cat>
          <c:val>
            <c:numRef>
              <c:f>Sheet1!$C$12:$C$24</c:f>
              <c:numCache>
                <c:formatCode>0.00%</c:formatCode>
                <c:ptCount val="9"/>
                <c:pt idx="0">
                  <c:v>0.34</c:v>
                </c:pt>
                <c:pt idx="1">
                  <c:v>0.31538461538461537</c:v>
                </c:pt>
                <c:pt idx="2">
                  <c:v>0.3446153846153846</c:v>
                </c:pt>
                <c:pt idx="3">
                  <c:v>0.33576642335766421</c:v>
                </c:pt>
                <c:pt idx="4">
                  <c:v>0.3197080291970803</c:v>
                </c:pt>
                <c:pt idx="5">
                  <c:v>0.34452554744525549</c:v>
                </c:pt>
                <c:pt idx="6">
                  <c:v>0.35488721804511281</c:v>
                </c:pt>
                <c:pt idx="7">
                  <c:v>0.33834586466165412</c:v>
                </c:pt>
                <c:pt idx="8">
                  <c:v>0.30676691729323308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47B9-8247-007723503E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6901920"/>
        <c:axId val="626901088"/>
      </c:barChart>
      <c:catAx>
        <c:axId val="62690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6901088"/>
        <c:crosses val="autoZero"/>
        <c:auto val="1"/>
        <c:lblAlgn val="ctr"/>
        <c:lblOffset val="100"/>
        <c:noMultiLvlLbl val="0"/>
      </c:catAx>
      <c:valAx>
        <c:axId val="62690108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269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Analysis.xlsx]Sheet2!PivotTable13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CCDCE8"/>
            </a:solidFill>
            <a:prstDash val="sysDash"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CDCE8"/>
            </a:solidFill>
            <a:prstDash val="sysDash"/>
            <a:round/>
          </a:ln>
          <a:effectLst/>
        </c:spPr>
        <c:marker>
          <c:symbol val="circle"/>
          <c:size val="5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Sheet2!$C$184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CDCE8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082-4B10-918B-B23D207942C1}"/>
              </c:ext>
            </c:extLst>
          </c:dPt>
          <c:cat>
            <c:strRef>
              <c:f>Sheet2!$B$185:$B$191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Sheet2!$C$185:$C$191</c:f>
              <c:numCache>
                <c:formatCode>General</c:formatCode>
                <c:ptCount val="6"/>
                <c:pt idx="0">
                  <c:v>16844</c:v>
                </c:pt>
                <c:pt idx="1">
                  <c:v>15378</c:v>
                </c:pt>
                <c:pt idx="2">
                  <c:v>17371</c:v>
                </c:pt>
                <c:pt idx="3">
                  <c:v>17751</c:v>
                </c:pt>
                <c:pt idx="4">
                  <c:v>17879</c:v>
                </c:pt>
                <c:pt idx="5">
                  <c:v>16069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082-4B10-918B-B23D20794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663552"/>
        <c:axId val="1894662304"/>
      </c:lineChart>
      <c:catAx>
        <c:axId val="189466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4662304"/>
        <c:crosses val="autoZero"/>
        <c:auto val="1"/>
        <c:lblAlgn val="ctr"/>
        <c:lblOffset val="100"/>
        <c:noMultiLvlLbl val="0"/>
      </c:catAx>
      <c:valAx>
        <c:axId val="1894662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466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Analysis.xlsx]Sheet2!PivotTable21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Sheet2!$C$194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Sheet2!$B$195:$B$201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Sheet2!$C$195:$C$201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13379.550000000001</c:v>
                </c:pt>
                <c:pt idx="2">
                  <c:v>10009.61</c:v>
                </c:pt>
                <c:pt idx="3">
                  <c:v>20166.769999999997</c:v>
                </c:pt>
                <c:pt idx="4">
                  <c:v>5498.95</c:v>
                </c:pt>
                <c:pt idx="5">
                  <c:v>18444.55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8-4F65-9FD8-89E2931FE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CCDCE8"/>
              </a:solidFill>
              <a:prstDash val="sysDash"/>
              <a:round/>
            </a:ln>
            <a:effectLst/>
          </c:spPr>
        </c:dropLine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064673632"/>
        <c:axId val="2064658240"/>
      </c:lineChart>
      <c:catAx>
        <c:axId val="20646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4658240"/>
        <c:crosses val="autoZero"/>
        <c:auto val="1"/>
        <c:lblAlgn val="ctr"/>
        <c:lblOffset val="100"/>
        <c:noMultiLvlLbl val="0"/>
      </c:catAx>
      <c:valAx>
        <c:axId val="2064658240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20646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Analysis.xlsx]Sheet1!PivotTable22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393939393939401"/>
              <c:y val="1.20663650075413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363636363636364E-2"/>
              <c:y val="-0.102564102564102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DCE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8181818181818191E-2"/>
              <c:y val="1.8099547511312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0F4F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4393939393939406E-2"/>
              <c:y val="-5.530353408008684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303030303030304E-2"/>
              <c:y val="6.6365007541478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303030303030304E-2"/>
              <c:y val="6.6365007541478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CDCE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8181818181818191E-2"/>
              <c:y val="1.8099547511312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0F4F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4393939393939406E-2"/>
              <c:y val="-5.530353408008684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363636363636364E-2"/>
              <c:y val="-0.102564102564102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393939393939401"/>
              <c:y val="1.20663650075413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303030303030304E-2"/>
              <c:y val="6.6365007541478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CCDCE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8181818181818191E-2"/>
              <c:y val="1.8099547511312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0F4F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4393939393939406E-2"/>
              <c:y val="-5.530353408008684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363636363636364E-2"/>
              <c:y val="-0.102564102564102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393939393939401"/>
              <c:y val="1.20663650075413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770699117155809E-2"/>
          <c:y val="0.14696452536193158"/>
          <c:w val="0.46602749940348365"/>
          <c:h val="0.74227004429876131"/>
        </c:manualLayout>
      </c:layout>
      <c:doughnutChart>
        <c:varyColors val="1"/>
        <c:ser>
          <c:idx val="0"/>
          <c:order val="0"/>
          <c:tx>
            <c:strRef>
              <c:f>Sheet1!$C$45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25-4BA3-AF97-EAF0992B0CF0}"/>
              </c:ext>
            </c:extLst>
          </c:dPt>
          <c:dPt>
            <c:idx val="1"/>
            <c:bubble3D val="0"/>
            <c:spPr>
              <a:solidFill>
                <a:srgbClr val="CCDCE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25-4BA3-AF97-EAF0992B0CF0}"/>
              </c:ext>
            </c:extLst>
          </c:dPt>
          <c:dPt>
            <c:idx val="2"/>
            <c:bubble3D val="0"/>
            <c:spPr>
              <a:solidFill>
                <a:srgbClr val="F0F4F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25-4BA3-AF97-EAF0992B0CF0}"/>
              </c:ext>
            </c:extLst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25-4BA3-AF97-EAF0992B0CF0}"/>
              </c:ext>
            </c:extLst>
          </c:dPt>
          <c:dPt>
            <c:idx val="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25-4BA3-AF97-EAF0992B0CF0}"/>
              </c:ext>
            </c:extLst>
          </c:dPt>
          <c:dLbls>
            <c:dLbl>
              <c:idx val="0"/>
              <c:layout>
                <c:manualLayout>
                  <c:x val="-3.0303030303030304E-2"/>
                  <c:y val="6.636500754147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25-4BA3-AF97-EAF0992B0CF0}"/>
                </c:ext>
              </c:extLst>
            </c:dLbl>
            <c:dLbl>
              <c:idx val="1"/>
              <c:layout>
                <c:manualLayout>
                  <c:x val="-6.8181818181818191E-2"/>
                  <c:y val="1.809954751131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25-4BA3-AF97-EAF0992B0CF0}"/>
                </c:ext>
              </c:extLst>
            </c:dLbl>
            <c:dLbl>
              <c:idx val="2"/>
              <c:layout>
                <c:manualLayout>
                  <c:x val="-6.4393939393939406E-2"/>
                  <c:y val="-5.530353408008684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25-4BA3-AF97-EAF0992B0CF0}"/>
                </c:ext>
              </c:extLst>
            </c:dLbl>
            <c:dLbl>
              <c:idx val="3"/>
              <c:layout>
                <c:manualLayout>
                  <c:x val="-1.1363636363636364E-2"/>
                  <c:y val="-0.102564102564102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25-4BA3-AF97-EAF0992B0CF0}"/>
                </c:ext>
              </c:extLst>
            </c:dLbl>
            <c:dLbl>
              <c:idx val="4"/>
              <c:layout>
                <c:manualLayout>
                  <c:x val="0.14393939393939401"/>
                  <c:y val="1.20663650075413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25-4BA3-AF97-EAF0992B0C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Sheet1!$B$46:$B$51</c:f>
              <c:strCache>
                <c:ptCount val="5"/>
                <c:pt idx="0">
                  <c:v>Banking Equipment</c:v>
                </c:pt>
                <c:pt idx="1">
                  <c:v>Energy Storage</c:v>
                </c:pt>
                <c:pt idx="2">
                  <c:v>Health Supplies</c:v>
                </c:pt>
                <c:pt idx="3">
                  <c:v>Medical Devices</c:v>
                </c:pt>
                <c:pt idx="4">
                  <c:v>Photography Equipment</c:v>
                </c:pt>
              </c:strCache>
            </c:strRef>
          </c:cat>
          <c:val>
            <c:numRef>
              <c:f>Sheet1!$C$46:$C$51</c:f>
              <c:numCache>
                <c:formatCode>_(* #,##0_);_(* \(#,##0\);_(* "-"??_);_(@_)</c:formatCode>
                <c:ptCount val="5"/>
                <c:pt idx="0">
                  <c:v>6770.0499999999993</c:v>
                </c:pt>
                <c:pt idx="1">
                  <c:v>9482</c:v>
                </c:pt>
                <c:pt idx="2">
                  <c:v>6000.66</c:v>
                </c:pt>
                <c:pt idx="3">
                  <c:v>18361.2</c:v>
                </c:pt>
                <c:pt idx="4">
                  <c:v>16538.239999999998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25-4BA3-AF97-EAF0992B0C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71"/>
        <c:holeSize val="9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Analysis.xlsx]Sheet1!PivotTable19</c:name>
    <c:fmtId val="7"/>
  </c:pivotSource>
  <c:chart>
    <c:autoTitleDeleted val="1"/>
    <c:pivotFmts>
      <c:pivotFmt>
        <c:idx val="0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DC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Sheet1!$B$28:$B$33</c:f>
              <c:strCache>
                <c:ptCount val="5"/>
                <c:pt idx="0">
                  <c:v>GlobalTech Ltd.</c:v>
                </c:pt>
                <c:pt idx="1">
                  <c:v>SupplyEase</c:v>
                </c:pt>
                <c:pt idx="2">
                  <c:v>HealthFirst Inc.</c:v>
                </c:pt>
                <c:pt idx="3">
                  <c:v>PowerGrid Partners</c:v>
                </c:pt>
                <c:pt idx="4">
                  <c:v>FinServe Devices</c:v>
                </c:pt>
              </c:strCache>
            </c:strRef>
          </c:cat>
          <c:val>
            <c:numRef>
              <c:f>Sheet1!$C$28:$C$33</c:f>
              <c:numCache>
                <c:formatCode>0.0</c:formatCode>
                <c:ptCount val="5"/>
                <c:pt idx="0">
                  <c:v>4.2702702702702702</c:v>
                </c:pt>
                <c:pt idx="1">
                  <c:v>4.5380116959064329</c:v>
                </c:pt>
                <c:pt idx="2">
                  <c:v>4.5412371134020617</c:v>
                </c:pt>
                <c:pt idx="3">
                  <c:v>4.557377049180328</c:v>
                </c:pt>
                <c:pt idx="4">
                  <c:v>4.6960784313725492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F-49F3-B054-A8A19E2A6B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2581152"/>
        <c:axId val="1552577824"/>
      </c:barChart>
      <c:catAx>
        <c:axId val="1552581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"/>
                <a:ea typeface="Verdan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1552577824"/>
        <c:crosses val="autoZero"/>
        <c:auto val="1"/>
        <c:lblAlgn val="ctr"/>
        <c:lblOffset val="100"/>
        <c:noMultiLvlLbl val="0"/>
      </c:catAx>
      <c:valAx>
        <c:axId val="155257782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55258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Sheet2!$A$159:$A$169</c:f>
              <c:strCache>
                <c:ptCount val="10"/>
                <c:pt idx="0">
                  <c:v>Customer 9</c:v>
                </c:pt>
                <c:pt idx="1">
                  <c:v>Customer 19</c:v>
                </c:pt>
                <c:pt idx="2">
                  <c:v>Customer 35</c:v>
                </c:pt>
                <c:pt idx="3">
                  <c:v>Customer 78</c:v>
                </c:pt>
                <c:pt idx="4">
                  <c:v>Customer 2</c:v>
                </c:pt>
                <c:pt idx="5">
                  <c:v>Customer 63</c:v>
                </c:pt>
                <c:pt idx="6">
                  <c:v>Customer 4</c:v>
                </c:pt>
                <c:pt idx="7">
                  <c:v>Customer 30</c:v>
                </c:pt>
                <c:pt idx="8">
                  <c:v>Customer 32</c:v>
                </c:pt>
                <c:pt idx="9">
                  <c:v>Customer 56</c:v>
                </c:pt>
              </c:strCache>
            </c:strRef>
          </c:cat>
          <c:val>
            <c:numRef>
              <c:f>Sheet2!$B$159:$B$169</c:f>
              <c:numCache>
                <c:formatCode>General</c:formatCode>
                <c:ptCount val="10"/>
                <c:pt idx="0">
                  <c:v>1667</c:v>
                </c:pt>
                <c:pt idx="1">
                  <c:v>1590</c:v>
                </c:pt>
                <c:pt idx="2">
                  <c:v>1570</c:v>
                </c:pt>
                <c:pt idx="3">
                  <c:v>1539</c:v>
                </c:pt>
                <c:pt idx="4">
                  <c:v>1528</c:v>
                </c:pt>
                <c:pt idx="5">
                  <c:v>1519</c:v>
                </c:pt>
                <c:pt idx="6">
                  <c:v>1507</c:v>
                </c:pt>
                <c:pt idx="7">
                  <c:v>1483</c:v>
                </c:pt>
                <c:pt idx="8">
                  <c:v>1480</c:v>
                </c:pt>
                <c:pt idx="9">
                  <c:v>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1-466C-9C14-3B2DC015E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605744"/>
        <c:axId val="682604496"/>
      </c:barChart>
      <c:catAx>
        <c:axId val="6826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04496"/>
        <c:crosses val="autoZero"/>
        <c:auto val="1"/>
        <c:lblAlgn val="ctr"/>
        <c:lblOffset val="100"/>
        <c:noMultiLvlLbl val="0"/>
      </c:catAx>
      <c:valAx>
        <c:axId val="6826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0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217248"/>
        <c:axId val="781217664"/>
      </c:barChart>
      <c:catAx>
        <c:axId val="7812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7664"/>
        <c:crosses val="autoZero"/>
        <c:auto val="1"/>
        <c:lblAlgn val="ctr"/>
        <c:lblOffset val="100"/>
        <c:noMultiLvlLbl val="0"/>
      </c:catAx>
      <c:valAx>
        <c:axId val="7812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1216832"/>
        <c:axId val="781215584"/>
      </c:barChart>
      <c:catAx>
        <c:axId val="7812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5584"/>
        <c:crosses val="autoZero"/>
        <c:auto val="1"/>
        <c:lblAlgn val="ctr"/>
        <c:lblOffset val="100"/>
        <c:noMultiLvlLbl val="0"/>
      </c:catAx>
      <c:valAx>
        <c:axId val="7812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1216000"/>
        <c:axId val="781220992"/>
      </c:barChart>
      <c:catAx>
        <c:axId val="7812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0992"/>
        <c:crosses val="autoZero"/>
        <c:auto val="1"/>
        <c:lblAlgn val="ctr"/>
        <c:lblOffset val="100"/>
        <c:noMultiLvlLbl val="0"/>
      </c:catAx>
      <c:valAx>
        <c:axId val="7812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Analysis.xlsx]Sheet1!PivotTable22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Sheet1!$B$46:$B$51</c:f>
              <c:strCache>
                <c:ptCount val="5"/>
                <c:pt idx="0">
                  <c:v>Banking Equipment</c:v>
                </c:pt>
                <c:pt idx="1">
                  <c:v>Energy Storage</c:v>
                </c:pt>
                <c:pt idx="2">
                  <c:v>Health Supplies</c:v>
                </c:pt>
                <c:pt idx="3">
                  <c:v>Medical Devices</c:v>
                </c:pt>
                <c:pt idx="4">
                  <c:v>Photography Equipment</c:v>
                </c:pt>
              </c:strCache>
            </c:strRef>
          </c:cat>
          <c:val>
            <c:numRef>
              <c:f>Sheet1!$C$46:$C$51</c:f>
              <c:numCache>
                <c:formatCode>_(* #,##0_);_(* \(#,##0\);_(* "-"??_);_(@_)</c:formatCode>
                <c:ptCount val="5"/>
                <c:pt idx="0">
                  <c:v>6770.0499999999993</c:v>
                </c:pt>
                <c:pt idx="1">
                  <c:v>9482</c:v>
                </c:pt>
                <c:pt idx="2">
                  <c:v>6000.66</c:v>
                </c:pt>
                <c:pt idx="3">
                  <c:v>18361.2</c:v>
                </c:pt>
                <c:pt idx="4">
                  <c:v>16538.239999999998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5-41B5-A990-B11B603C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2802496"/>
        <c:axId val="2052799584"/>
      </c:barChart>
      <c:catAx>
        <c:axId val="20528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99584"/>
        <c:crosses val="autoZero"/>
        <c:auto val="1"/>
        <c:lblAlgn val="ctr"/>
        <c:lblOffset val="100"/>
        <c:noMultiLvlLbl val="0"/>
      </c:catAx>
      <c:valAx>
        <c:axId val="20527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Analysis.xlsx]Sheet2!PivotTable1</c:name>
    <c:fmtId val="6"/>
  </c:pivotSource>
  <c:chart>
    <c:autoTitleDeleted val="1"/>
    <c:pivotFmts>
      <c:pivotFmt>
        <c:idx val="0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00236220472441"/>
          <c:y val="5.0925925925925923E-2"/>
          <c:w val="0.70921937882764652"/>
          <c:h val="0.8416746864975212"/>
        </c:manualLayout>
      </c:layout>
      <c:barChart>
        <c:barDir val="bar"/>
        <c:grouping val="percentStacked"/>
        <c:varyColors val="0"/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4678208"/>
        <c:axId val="2064663648"/>
      </c:barChart>
      <c:catAx>
        <c:axId val="2064678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63648"/>
        <c:crosses val="autoZero"/>
        <c:auto val="1"/>
        <c:lblAlgn val="ctr"/>
        <c:lblOffset val="100"/>
        <c:noMultiLvlLbl val="0"/>
      </c:catAx>
      <c:valAx>
        <c:axId val="20646636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6467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8F9F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8F9F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618864"/>
        <c:axId val="2119608048"/>
      </c:barChart>
      <c:catAx>
        <c:axId val="211961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08048"/>
        <c:crosses val="autoZero"/>
        <c:auto val="1"/>
        <c:lblAlgn val="ctr"/>
        <c:lblOffset val="100"/>
        <c:noMultiLvlLbl val="0"/>
      </c:catAx>
      <c:valAx>
        <c:axId val="2119608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1196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[Logistics and Supply Chain Performance Analysis.xlsx]Sheet2!PivotTable4</c:name>
    <c:fmtId val="14"/>
  </c:pivotSource>
  <c:chart>
    <c:autoTitleDeleted val="1"/>
    <c:pivotFmts>
      <c:pivotFmt>
        <c:idx val="0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DCE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7873632"/>
        <c:axId val="2127884032"/>
      </c:barChart>
      <c:catAx>
        <c:axId val="2127873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84032"/>
        <c:crosses val="autoZero"/>
        <c:auto val="1"/>
        <c:lblAlgn val="ctr"/>
        <c:lblOffset val="100"/>
        <c:noMultiLvlLbl val="0"/>
      </c:catAx>
      <c:valAx>
        <c:axId val="212788403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1278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17</xdr:row>
      <xdr:rowOff>66675</xdr:rowOff>
    </xdr:from>
    <xdr:to>
      <xdr:col>7</xdr:col>
      <xdr:colOff>142875</xdr:colOff>
      <xdr:row>27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C0D9F-576F-4185-A8C1-CAB975CAD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161</xdr:row>
      <xdr:rowOff>38100</xdr:rowOff>
    </xdr:from>
    <xdr:to>
      <xdr:col>7</xdr:col>
      <xdr:colOff>142875</xdr:colOff>
      <xdr:row>175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864481-A06F-46B9-B2B8-BE186F9A5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538162</xdr:colOff>
      <xdr:row>137</xdr:row>
      <xdr:rowOff>38100</xdr:rowOff>
    </xdr:from>
    <xdr:to>
      <xdr:col>7</xdr:col>
      <xdr:colOff>309562</xdr:colOff>
      <xdr:row>147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D17AFF-C278-456B-BBF9-4322F2F7D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242887</xdr:colOff>
      <xdr:row>75</xdr:row>
      <xdr:rowOff>66675</xdr:rowOff>
    </xdr:from>
    <xdr:to>
      <xdr:col>8</xdr:col>
      <xdr:colOff>433387</xdr:colOff>
      <xdr:row>89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24B1D2-2C9F-4CA4-8EF5-AAA68CB93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500062</xdr:colOff>
      <xdr:row>118</xdr:row>
      <xdr:rowOff>180975</xdr:rowOff>
    </xdr:from>
    <xdr:to>
      <xdr:col>7</xdr:col>
      <xdr:colOff>195262</xdr:colOff>
      <xdr:row>133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9B281C-6245-46BC-B8C2-869617F64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40</xdr:row>
      <xdr:rowOff>114300</xdr:rowOff>
    </xdr:from>
    <xdr:to>
      <xdr:col>9</xdr:col>
      <xdr:colOff>390525</xdr:colOff>
      <xdr:row>55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885033-44C6-49EC-B610-75F5B5FE7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598594</xdr:colOff>
      <xdr:row>15</xdr:row>
      <xdr:rowOff>0</xdr:rowOff>
    </xdr:from>
    <xdr:to>
      <xdr:col>28</xdr:col>
      <xdr:colOff>302880</xdr:colOff>
      <xdr:row>54</xdr:row>
      <xdr:rowOff>135257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71D1D59-37F4-43F2-8FF9-462E9F234F68}"/>
            </a:ext>
          </a:extLst>
        </xdr:cNvPr>
        <xdr:cNvSpPr/>
      </xdr:nvSpPr>
      <xdr:spPr>
        <a:xfrm>
          <a:off x="3004910" y="2757237"/>
          <a:ext cx="14142181" cy="7304073"/>
        </a:xfrm>
        <a:prstGeom prst="roundRect">
          <a:avLst>
            <a:gd name="adj" fmla="val 3357"/>
          </a:avLst>
        </a:prstGeom>
        <a:solidFill>
          <a:srgbClr val="CCDCE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200527</xdr:colOff>
      <xdr:row>17</xdr:row>
      <xdr:rowOff>33422</xdr:rowOff>
    </xdr:from>
    <xdr:to>
      <xdr:col>27</xdr:col>
      <xdr:colOff>568159</xdr:colOff>
      <xdr:row>53</xdr:row>
      <xdr:rowOff>33420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35D800D-CB8F-4884-B1A2-6C16F7BEE770}"/>
            </a:ext>
          </a:extLst>
        </xdr:cNvPr>
        <xdr:cNvSpPr/>
      </xdr:nvSpPr>
      <xdr:spPr>
        <a:xfrm>
          <a:off x="3208422" y="3158290"/>
          <a:ext cx="13602369" cy="6617367"/>
        </a:xfrm>
        <a:prstGeom prst="roundRect">
          <a:avLst>
            <a:gd name="adj" fmla="val 3357"/>
          </a:avLst>
        </a:prstGeom>
        <a:solidFill>
          <a:srgbClr val="E1EAF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484605</xdr:colOff>
      <xdr:row>21</xdr:row>
      <xdr:rowOff>150395</xdr:rowOff>
    </xdr:from>
    <xdr:to>
      <xdr:col>13</xdr:col>
      <xdr:colOff>50131</xdr:colOff>
      <xdr:row>29</xdr:row>
      <xdr:rowOff>167105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0BEE33E-385C-4A92-8CC1-467B18631FE9}"/>
            </a:ext>
          </a:extLst>
        </xdr:cNvPr>
        <xdr:cNvSpPr/>
      </xdr:nvSpPr>
      <xdr:spPr>
        <a:xfrm>
          <a:off x="3492500" y="4010527"/>
          <a:ext cx="4378157" cy="1487236"/>
        </a:xfrm>
        <a:prstGeom prst="roundRect">
          <a:avLst>
            <a:gd name="adj" fmla="val 5062"/>
          </a:avLst>
        </a:prstGeom>
        <a:solidFill>
          <a:srgbClr val="F8F9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503319</xdr:colOff>
      <xdr:row>30</xdr:row>
      <xdr:rowOff>100264</xdr:rowOff>
    </xdr:from>
    <xdr:to>
      <xdr:col>13</xdr:col>
      <xdr:colOff>66842</xdr:colOff>
      <xdr:row>52</xdr:row>
      <xdr:rowOff>33421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A1D22E4-598D-443E-B1D9-414B3404411E}"/>
            </a:ext>
          </a:extLst>
        </xdr:cNvPr>
        <xdr:cNvSpPr/>
      </xdr:nvSpPr>
      <xdr:spPr>
        <a:xfrm>
          <a:off x="3511214" y="5614738"/>
          <a:ext cx="4376154" cy="3977104"/>
        </a:xfrm>
        <a:prstGeom prst="roundRect">
          <a:avLst>
            <a:gd name="adj" fmla="val 2504"/>
          </a:avLst>
        </a:prstGeom>
        <a:solidFill>
          <a:srgbClr val="F8F9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171114</xdr:colOff>
      <xdr:row>35</xdr:row>
      <xdr:rowOff>50131</xdr:rowOff>
    </xdr:from>
    <xdr:to>
      <xdr:col>20</xdr:col>
      <xdr:colOff>336215</xdr:colOff>
      <xdr:row>52</xdr:row>
      <xdr:rowOff>18715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3FC3AD0-82B5-4C2F-8EA6-F40B816B8A38}"/>
            </a:ext>
          </a:extLst>
        </xdr:cNvPr>
        <xdr:cNvSpPr/>
      </xdr:nvSpPr>
      <xdr:spPr>
        <a:xfrm>
          <a:off x="7991640" y="6483684"/>
          <a:ext cx="4376154" cy="3093452"/>
        </a:xfrm>
        <a:prstGeom prst="roundRect">
          <a:avLst>
            <a:gd name="adj" fmla="val 2504"/>
          </a:avLst>
        </a:prstGeom>
        <a:solidFill>
          <a:srgbClr val="F8F9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189830</xdr:colOff>
      <xdr:row>21</xdr:row>
      <xdr:rowOff>150393</xdr:rowOff>
    </xdr:from>
    <xdr:to>
      <xdr:col>20</xdr:col>
      <xdr:colOff>354931</xdr:colOff>
      <xdr:row>34</xdr:row>
      <xdr:rowOff>137693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98177400-2C71-4841-AB39-A1486172C05D}"/>
            </a:ext>
          </a:extLst>
        </xdr:cNvPr>
        <xdr:cNvSpPr/>
      </xdr:nvSpPr>
      <xdr:spPr>
        <a:xfrm>
          <a:off x="8010356" y="4010525"/>
          <a:ext cx="4376154" cy="2376905"/>
        </a:xfrm>
        <a:prstGeom prst="roundRect">
          <a:avLst>
            <a:gd name="adj" fmla="val 2504"/>
          </a:avLst>
        </a:prstGeom>
        <a:solidFill>
          <a:srgbClr val="F8F9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457196</xdr:colOff>
      <xdr:row>21</xdr:row>
      <xdr:rowOff>116974</xdr:rowOff>
    </xdr:from>
    <xdr:to>
      <xdr:col>27</xdr:col>
      <xdr:colOff>417761</xdr:colOff>
      <xdr:row>52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C2B7965-072F-46E5-90A8-1F089CAD736A}"/>
            </a:ext>
          </a:extLst>
        </xdr:cNvPr>
        <xdr:cNvSpPr/>
      </xdr:nvSpPr>
      <xdr:spPr>
        <a:xfrm>
          <a:off x="12488775" y="3977106"/>
          <a:ext cx="4171618" cy="5581315"/>
        </a:xfrm>
        <a:prstGeom prst="roundRect">
          <a:avLst>
            <a:gd name="adj" fmla="val 2504"/>
          </a:avLst>
        </a:prstGeom>
        <a:solidFill>
          <a:srgbClr val="F8F9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68845</xdr:colOff>
      <xdr:row>22</xdr:row>
      <xdr:rowOff>68848</xdr:rowOff>
    </xdr:from>
    <xdr:to>
      <xdr:col>8</xdr:col>
      <xdr:colOff>53687</xdr:colOff>
      <xdr:row>29</xdr:row>
      <xdr:rowOff>42137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DFD6F93-056D-414D-B222-2F37322F05EF}"/>
            </a:ext>
          </a:extLst>
        </xdr:cNvPr>
        <xdr:cNvSpPr/>
      </xdr:nvSpPr>
      <xdr:spPr>
        <a:xfrm>
          <a:off x="3678319" y="4112795"/>
          <a:ext cx="1188000" cy="1260000"/>
        </a:xfrm>
        <a:prstGeom prst="roundRect">
          <a:avLst>
            <a:gd name="adj" fmla="val 5062"/>
          </a:avLst>
        </a:prstGeom>
        <a:solidFill>
          <a:srgbClr val="F0F4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254665</xdr:colOff>
      <xdr:row>22</xdr:row>
      <xdr:rowOff>57245</xdr:rowOff>
    </xdr:from>
    <xdr:to>
      <xdr:col>10</xdr:col>
      <xdr:colOff>239508</xdr:colOff>
      <xdr:row>29</xdr:row>
      <xdr:rowOff>30534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A2D62895-23C8-40F6-AF6D-7798E5430442}"/>
            </a:ext>
          </a:extLst>
        </xdr:cNvPr>
        <xdr:cNvSpPr/>
      </xdr:nvSpPr>
      <xdr:spPr>
        <a:xfrm>
          <a:off x="5153236" y="4248245"/>
          <a:ext cx="1209486" cy="1306789"/>
        </a:xfrm>
        <a:prstGeom prst="roundRect">
          <a:avLst>
            <a:gd name="adj" fmla="val 5062"/>
          </a:avLst>
        </a:prstGeom>
        <a:solidFill>
          <a:srgbClr val="F0F4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460302</xdr:colOff>
      <xdr:row>22</xdr:row>
      <xdr:rowOff>62354</xdr:rowOff>
    </xdr:from>
    <xdr:to>
      <xdr:col>12</xdr:col>
      <xdr:colOff>445144</xdr:colOff>
      <xdr:row>29</xdr:row>
      <xdr:rowOff>35643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345508A-6D62-47F9-8BFF-C075232B4522}"/>
            </a:ext>
          </a:extLst>
        </xdr:cNvPr>
        <xdr:cNvSpPr/>
      </xdr:nvSpPr>
      <xdr:spPr>
        <a:xfrm>
          <a:off x="6583516" y="4253354"/>
          <a:ext cx="1209485" cy="1306789"/>
        </a:xfrm>
        <a:prstGeom prst="roundRect">
          <a:avLst>
            <a:gd name="adj" fmla="val 5062"/>
          </a:avLst>
        </a:prstGeom>
        <a:solidFill>
          <a:srgbClr val="F0F4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590882</xdr:colOff>
      <xdr:row>36</xdr:row>
      <xdr:rowOff>133684</xdr:rowOff>
    </xdr:from>
    <xdr:to>
      <xdr:col>27</xdr:col>
      <xdr:colOff>434473</xdr:colOff>
      <xdr:row>51</xdr:row>
      <xdr:rowOff>119647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8828614-ADA4-45DA-9DFB-1A590AA37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407066</xdr:colOff>
      <xdr:row>25</xdr:row>
      <xdr:rowOff>167105</xdr:rowOff>
    </xdr:from>
    <xdr:to>
      <xdr:col>23</xdr:col>
      <xdr:colOff>340892</xdr:colOff>
      <xdr:row>34</xdr:row>
      <xdr:rowOff>103438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46DF3F-C517-44F8-AFC3-19A2A1A44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16709</xdr:colOff>
      <xdr:row>39</xdr:row>
      <xdr:rowOff>133684</xdr:rowOff>
    </xdr:from>
    <xdr:to>
      <xdr:col>12</xdr:col>
      <xdr:colOff>451183</xdr:colOff>
      <xdr:row>52</xdr:row>
      <xdr:rowOff>52807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0667BFB-8C6B-4A26-B31C-EB9AB4A96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183815</xdr:colOff>
      <xdr:row>30</xdr:row>
      <xdr:rowOff>100265</xdr:rowOff>
    </xdr:from>
    <xdr:to>
      <xdr:col>12</xdr:col>
      <xdr:colOff>488030</xdr:colOff>
      <xdr:row>39</xdr:row>
      <xdr:rowOff>100263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740E959-231B-4BF9-AA0A-C88222AC9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570161</xdr:colOff>
      <xdr:row>42</xdr:row>
      <xdr:rowOff>100264</xdr:rowOff>
    </xdr:from>
    <xdr:to>
      <xdr:col>12</xdr:col>
      <xdr:colOff>417764</xdr:colOff>
      <xdr:row>52</xdr:row>
      <xdr:rowOff>33422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6FFC5A8-AF5B-4184-ACC8-2347E35C8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536741</xdr:colOff>
      <xdr:row>37</xdr:row>
      <xdr:rowOff>83552</xdr:rowOff>
    </xdr:from>
    <xdr:to>
      <xdr:col>27</xdr:col>
      <xdr:colOff>350921</xdr:colOff>
      <xdr:row>52</xdr:row>
      <xdr:rowOff>16710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DA8D89-A2F2-4AD6-BB3E-4FB60D685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340225</xdr:colOff>
      <xdr:row>22</xdr:row>
      <xdr:rowOff>167104</xdr:rowOff>
    </xdr:from>
    <xdr:to>
      <xdr:col>20</xdr:col>
      <xdr:colOff>224922</xdr:colOff>
      <xdr:row>33</xdr:row>
      <xdr:rowOff>173955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DF8EF3A-5BC7-40DF-8546-CE58B7B3C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87561</xdr:colOff>
      <xdr:row>36</xdr:row>
      <xdr:rowOff>116974</xdr:rowOff>
    </xdr:from>
    <xdr:to>
      <xdr:col>20</xdr:col>
      <xdr:colOff>448508</xdr:colOff>
      <xdr:row>51</xdr:row>
      <xdr:rowOff>102937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DE5BE18-7768-47B9-A98B-8EA8319C7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590881</xdr:colOff>
      <xdr:row>22</xdr:row>
      <xdr:rowOff>167106</xdr:rowOff>
    </xdr:from>
    <xdr:to>
      <xdr:col>27</xdr:col>
      <xdr:colOff>334207</xdr:colOff>
      <xdr:row>34</xdr:row>
      <xdr:rowOff>66341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05C2018-9FC6-4046-B476-E758A3043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586871</xdr:colOff>
      <xdr:row>31</xdr:row>
      <xdr:rowOff>150397</xdr:rowOff>
    </xdr:from>
    <xdr:to>
      <xdr:col>12</xdr:col>
      <xdr:colOff>386345</xdr:colOff>
      <xdr:row>42</xdr:row>
      <xdr:rowOff>50134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DD7F708-E29B-47C7-B3D2-2267E1C1A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367631</xdr:colOff>
      <xdr:row>24</xdr:row>
      <xdr:rowOff>183813</xdr:rowOff>
    </xdr:from>
    <xdr:to>
      <xdr:col>24</xdr:col>
      <xdr:colOff>568157</xdr:colOff>
      <xdr:row>32</xdr:row>
      <xdr:rowOff>133683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C8FE86D1-C29B-4B73-9251-71006238D5DC}"/>
            </a:ext>
          </a:extLst>
        </xdr:cNvPr>
        <xdr:cNvSpPr/>
      </xdr:nvSpPr>
      <xdr:spPr>
        <a:xfrm>
          <a:off x="13602368" y="4595392"/>
          <a:ext cx="1403684" cy="1420396"/>
        </a:xfrm>
        <a:prstGeom prst="ellipse">
          <a:avLst/>
        </a:prstGeom>
        <a:solidFill>
          <a:srgbClr val="F0F4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451186</xdr:colOff>
      <xdr:row>17</xdr:row>
      <xdr:rowOff>167106</xdr:rowOff>
    </xdr:from>
    <xdr:to>
      <xdr:col>16</xdr:col>
      <xdr:colOff>95250</xdr:colOff>
      <xdr:row>20</xdr:row>
      <xdr:rowOff>83551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4C5A3E1-A635-4EF4-8C7F-2B3B83B50302}"/>
            </a:ext>
          </a:extLst>
        </xdr:cNvPr>
        <xdr:cNvSpPr txBox="1"/>
      </xdr:nvSpPr>
      <xdr:spPr>
        <a:xfrm>
          <a:off x="3512793" y="3405606"/>
          <a:ext cx="6379600" cy="487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accent5">
                  <a:lumMod val="50000"/>
                </a:schemeClr>
              </a:solidFill>
            </a:rPr>
            <a:t>Logistics and Supply Chain Performance Analysis</a:t>
          </a:r>
        </a:p>
      </xdr:txBody>
    </xdr:sp>
    <xdr:clientData/>
  </xdr:twoCellAnchor>
  <xdr:twoCellAnchor>
    <xdr:from>
      <xdr:col>5</xdr:col>
      <xdr:colOff>436482</xdr:colOff>
      <xdr:row>20</xdr:row>
      <xdr:rowOff>-1</xdr:rowOff>
    </xdr:from>
    <xdr:to>
      <xdr:col>13</xdr:col>
      <xdr:colOff>100263</xdr:colOff>
      <xdr:row>21</xdr:row>
      <xdr:rowOff>133683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F9AD34C-B117-4C5E-B13B-45EEC2E5490B}"/>
            </a:ext>
          </a:extLst>
        </xdr:cNvPr>
        <xdr:cNvSpPr txBox="1"/>
      </xdr:nvSpPr>
      <xdr:spPr>
        <a:xfrm>
          <a:off x="3444377" y="3676315"/>
          <a:ext cx="4476412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60000"/>
                  <a:lumOff val="40000"/>
                </a:schemeClr>
              </a:solidFill>
              <a:latin typeface="+mn-lt"/>
            </a:rPr>
            <a:t>A data-driven review of operations, sales, and supply</a:t>
          </a:r>
          <a:r>
            <a:rPr lang="en-US" sz="1400" b="1" baseline="0">
              <a:solidFill>
                <a:schemeClr val="accent5">
                  <a:lumMod val="60000"/>
                  <a:lumOff val="40000"/>
                </a:schemeClr>
              </a:solidFill>
              <a:latin typeface="+mn-lt"/>
            </a:rPr>
            <a:t> performance</a:t>
          </a:r>
          <a:endParaRPr lang="en-US" sz="1400" b="1">
            <a:solidFill>
              <a:schemeClr val="accent5">
                <a:lumMod val="60000"/>
                <a:lumOff val="40000"/>
              </a:schemeClr>
            </a:solidFill>
            <a:latin typeface="+mn-lt"/>
          </a:endParaRPr>
        </a:p>
      </xdr:txBody>
    </xdr:sp>
    <xdr:clientData/>
  </xdr:twoCellAnchor>
  <xdr:twoCellAnchor>
    <xdr:from>
      <xdr:col>3</xdr:col>
      <xdr:colOff>237961</xdr:colOff>
      <xdr:row>26</xdr:row>
      <xdr:rowOff>68847</xdr:rowOff>
    </xdr:from>
    <xdr:to>
      <xdr:col>4</xdr:col>
      <xdr:colOff>417763</xdr:colOff>
      <xdr:row>28</xdr:row>
      <xdr:rowOff>66842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FBD833FF-A43A-4C0E-A2B3-923ECFDD257F}"/>
            </a:ext>
          </a:extLst>
        </xdr:cNvPr>
        <xdr:cNvSpPr txBox="1"/>
      </xdr:nvSpPr>
      <xdr:spPr>
        <a:xfrm>
          <a:off x="2042698" y="4848058"/>
          <a:ext cx="781381" cy="365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3</xdr:col>
      <xdr:colOff>390361</xdr:colOff>
      <xdr:row>27</xdr:row>
      <xdr:rowOff>37432</xdr:rowOff>
    </xdr:from>
    <xdr:to>
      <xdr:col>4</xdr:col>
      <xdr:colOff>570163</xdr:colOff>
      <xdr:row>29</xdr:row>
      <xdr:rowOff>35426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7807A9C-68DD-45B1-A636-3E8643BBDB17}"/>
            </a:ext>
          </a:extLst>
        </xdr:cNvPr>
        <xdr:cNvSpPr txBox="1"/>
      </xdr:nvSpPr>
      <xdr:spPr>
        <a:xfrm>
          <a:off x="2195098" y="5000458"/>
          <a:ext cx="781381" cy="365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3</xdr:col>
      <xdr:colOff>208550</xdr:colOff>
      <xdr:row>26</xdr:row>
      <xdr:rowOff>56147</xdr:rowOff>
    </xdr:from>
    <xdr:to>
      <xdr:col>4</xdr:col>
      <xdr:colOff>388352</xdr:colOff>
      <xdr:row>28</xdr:row>
      <xdr:rowOff>54142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6957AB1-4392-4D59-B8FB-0DD534005A01}"/>
            </a:ext>
          </a:extLst>
        </xdr:cNvPr>
        <xdr:cNvSpPr txBox="1"/>
      </xdr:nvSpPr>
      <xdr:spPr>
        <a:xfrm>
          <a:off x="2013287" y="4835358"/>
          <a:ext cx="781381" cy="365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6</xdr:col>
      <xdr:colOff>213659</xdr:colOff>
      <xdr:row>24</xdr:row>
      <xdr:rowOff>81071</xdr:rowOff>
    </xdr:from>
    <xdr:to>
      <xdr:col>7</xdr:col>
      <xdr:colOff>435430</xdr:colOff>
      <xdr:row>25</xdr:row>
      <xdr:rowOff>122465</xdr:rowOff>
    </xdr:to>
    <xdr:sp macro="" textlink="revenue">
      <xdr:nvSpPr>
        <xdr:cNvPr id="34" name="TextBox 33">
          <a:extLst>
            <a:ext uri="{FF2B5EF4-FFF2-40B4-BE49-F238E27FC236}">
              <a16:creationId xmlns:a16="http://schemas.microsoft.com/office/drawing/2014/main" id="{4F34EE7E-44D4-4942-832A-91AB0E635C0A}"/>
            </a:ext>
          </a:extLst>
        </xdr:cNvPr>
        <xdr:cNvSpPr txBox="1"/>
      </xdr:nvSpPr>
      <xdr:spPr>
        <a:xfrm>
          <a:off x="3887588" y="4653071"/>
          <a:ext cx="834092" cy="231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7BBD89F-3D5C-4901-8312-79075CCE2B24}" type="TxLink">
            <a:rPr lang="en-US" sz="14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/>
            <a:t> $57,152 </a:t>
          </a:fld>
          <a:endParaRPr lang="en-US" sz="18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3</xdr:col>
      <xdr:colOff>534737</xdr:colOff>
      <xdr:row>27</xdr:row>
      <xdr:rowOff>66842</xdr:rowOff>
    </xdr:from>
    <xdr:to>
      <xdr:col>4</xdr:col>
      <xdr:colOff>559467</xdr:colOff>
      <xdr:row>28</xdr:row>
      <xdr:rowOff>83554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682D4D4-624F-40B6-937F-2923FC3BF7C2}"/>
            </a:ext>
          </a:extLst>
        </xdr:cNvPr>
        <xdr:cNvSpPr txBox="1"/>
      </xdr:nvSpPr>
      <xdr:spPr>
        <a:xfrm>
          <a:off x="2339474" y="5029868"/>
          <a:ext cx="626309" cy="2005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8</xdr:col>
      <xdr:colOff>350920</xdr:colOff>
      <xdr:row>22</xdr:row>
      <xdr:rowOff>66840</xdr:rowOff>
    </xdr:from>
    <xdr:to>
      <xdr:col>10</xdr:col>
      <xdr:colOff>183814</xdr:colOff>
      <xdr:row>24</xdr:row>
      <xdr:rowOff>16709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F9553D3-2F45-4644-94F4-63C98BF5C5AF}"/>
            </a:ext>
          </a:extLst>
        </xdr:cNvPr>
        <xdr:cNvSpPr txBox="1"/>
      </xdr:nvSpPr>
      <xdr:spPr>
        <a:xfrm>
          <a:off x="5163552" y="4110787"/>
          <a:ext cx="1036051" cy="317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  <a:latin typeface="+mn-lt"/>
            </a:rPr>
            <a:t>Total Order</a:t>
          </a:r>
        </a:p>
      </xdr:txBody>
    </xdr:sp>
    <xdr:clientData/>
  </xdr:twoCellAnchor>
  <xdr:twoCellAnchor>
    <xdr:from>
      <xdr:col>2</xdr:col>
      <xdr:colOff>173122</xdr:colOff>
      <xdr:row>25</xdr:row>
      <xdr:rowOff>39437</xdr:rowOff>
    </xdr:from>
    <xdr:to>
      <xdr:col>3</xdr:col>
      <xdr:colOff>500647</xdr:colOff>
      <xdr:row>27</xdr:row>
      <xdr:rowOff>20722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9EA1206A-28E5-43B3-A95A-101276642A79}"/>
            </a:ext>
          </a:extLst>
        </xdr:cNvPr>
        <xdr:cNvSpPr txBox="1"/>
      </xdr:nvSpPr>
      <xdr:spPr>
        <a:xfrm>
          <a:off x="1376280" y="4634832"/>
          <a:ext cx="929104" cy="3489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6</xdr:col>
      <xdr:colOff>24731</xdr:colOff>
      <xdr:row>22</xdr:row>
      <xdr:rowOff>91575</xdr:rowOff>
    </xdr:from>
    <xdr:to>
      <xdr:col>8</xdr:col>
      <xdr:colOff>100262</xdr:colOff>
      <xdr:row>24</xdr:row>
      <xdr:rowOff>33421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B0EA73A5-BC3C-409E-B704-4AA41E5A74B3}"/>
            </a:ext>
          </a:extLst>
        </xdr:cNvPr>
        <xdr:cNvSpPr txBox="1"/>
      </xdr:nvSpPr>
      <xdr:spPr>
        <a:xfrm>
          <a:off x="3634205" y="4135522"/>
          <a:ext cx="1278689" cy="309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  <a:latin typeface="+mn-lt"/>
            </a:rPr>
            <a:t>Total Revenue</a:t>
          </a:r>
        </a:p>
      </xdr:txBody>
    </xdr:sp>
    <xdr:clientData/>
  </xdr:twoCellAnchor>
  <xdr:twoCellAnchor>
    <xdr:from>
      <xdr:col>10</xdr:col>
      <xdr:colOff>417761</xdr:colOff>
      <xdr:row>22</xdr:row>
      <xdr:rowOff>66842</xdr:rowOff>
    </xdr:from>
    <xdr:to>
      <xdr:col>12</xdr:col>
      <xdr:colOff>484605</xdr:colOff>
      <xdr:row>23</xdr:row>
      <xdr:rowOff>116973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F32457C5-035C-4F8B-A080-B1847214DFEC}"/>
            </a:ext>
          </a:extLst>
        </xdr:cNvPr>
        <xdr:cNvSpPr txBox="1"/>
      </xdr:nvSpPr>
      <xdr:spPr>
        <a:xfrm>
          <a:off x="6433550" y="4110789"/>
          <a:ext cx="1270002" cy="23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</a:rPr>
            <a:t>Total Quantity</a:t>
          </a:r>
        </a:p>
      </xdr:txBody>
    </xdr:sp>
    <xdr:clientData/>
  </xdr:twoCellAnchor>
  <xdr:twoCellAnchor>
    <xdr:from>
      <xdr:col>21</xdr:col>
      <xdr:colOff>338225</xdr:colOff>
      <xdr:row>36</xdr:row>
      <xdr:rowOff>0</xdr:rowOff>
    </xdr:from>
    <xdr:to>
      <xdr:col>27</xdr:col>
      <xdr:colOff>434474</xdr:colOff>
      <xdr:row>37</xdr:row>
      <xdr:rowOff>66841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244DE78-26AC-4173-9BE9-6B20D205FC97}"/>
            </a:ext>
          </a:extLst>
        </xdr:cNvPr>
        <xdr:cNvSpPr txBox="1"/>
      </xdr:nvSpPr>
      <xdr:spPr>
        <a:xfrm>
          <a:off x="12971383" y="6617368"/>
          <a:ext cx="3705723" cy="250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  <a:latin typeface="+mn-lt"/>
            </a:rPr>
            <a:t>Order Status Distribution and Delay Sources</a:t>
          </a:r>
        </a:p>
      </xdr:txBody>
    </xdr:sp>
    <xdr:clientData/>
  </xdr:twoCellAnchor>
  <xdr:twoCellAnchor>
    <xdr:from>
      <xdr:col>6</xdr:col>
      <xdr:colOff>557467</xdr:colOff>
      <xdr:row>41</xdr:row>
      <xdr:rowOff>154405</xdr:rowOff>
    </xdr:from>
    <xdr:to>
      <xdr:col>12</xdr:col>
      <xdr:colOff>267369</xdr:colOff>
      <xdr:row>43</xdr:row>
      <xdr:rowOff>133685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EC13A6CA-2940-4881-857E-B183FC47E542}"/>
            </a:ext>
          </a:extLst>
        </xdr:cNvPr>
        <xdr:cNvSpPr txBox="1"/>
      </xdr:nvSpPr>
      <xdr:spPr>
        <a:xfrm>
          <a:off x="4166941" y="7690852"/>
          <a:ext cx="3319375" cy="3469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</a:rPr>
            <a:t>Orders and Units Handled by Warehouse</a:t>
          </a:r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7</xdr:col>
      <xdr:colOff>137697</xdr:colOff>
      <xdr:row>30</xdr:row>
      <xdr:rowOff>152399</xdr:rowOff>
    </xdr:from>
    <xdr:to>
      <xdr:col>12</xdr:col>
      <xdr:colOff>183816</xdr:colOff>
      <xdr:row>32</xdr:row>
      <xdr:rowOff>100263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5759A6BE-FB3E-40C1-A980-E703AB190E8A}"/>
            </a:ext>
          </a:extLst>
        </xdr:cNvPr>
        <xdr:cNvSpPr txBox="1"/>
      </xdr:nvSpPr>
      <xdr:spPr>
        <a:xfrm>
          <a:off x="4348750" y="5666873"/>
          <a:ext cx="3054013" cy="315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</a:rPr>
            <a:t>Average Delivery Time by Supplier</a:t>
          </a:r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11</xdr:col>
      <xdr:colOff>151589</xdr:colOff>
      <xdr:row>24</xdr:row>
      <xdr:rowOff>108859</xdr:rowOff>
    </xdr:from>
    <xdr:to>
      <xdr:col>12</xdr:col>
      <xdr:colOff>251852</xdr:colOff>
      <xdr:row>25</xdr:row>
      <xdr:rowOff>158990</xdr:rowOff>
    </xdr:to>
    <xdr:sp macro="" textlink="Quan">
      <xdr:nvSpPr>
        <xdr:cNvPr id="2049" name="Text Box 1">
          <a:extLst>
            <a:ext uri="{FF2B5EF4-FFF2-40B4-BE49-F238E27FC236}">
              <a16:creationId xmlns:a16="http://schemas.microsoft.com/office/drawing/2014/main" id="{C4C301FD-5532-49FD-AA72-836E64FDD7AA}"/>
            </a:ext>
          </a:extLst>
        </xdr:cNvPr>
        <xdr:cNvSpPr txBox="1">
          <a:spLocks noChangeArrowheads="1"/>
        </xdr:cNvSpPr>
      </xdr:nvSpPr>
      <xdr:spPr bwMode="auto">
        <a:xfrm>
          <a:off x="6887125" y="4680859"/>
          <a:ext cx="712584" cy="2406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fld id="{A6AD1F10-D6CF-472C-86CD-A47B3F7BED67}" type="TxLink">
            <a:rPr lang="en-US" sz="1200" b="1" i="0" u="none" strike="noStrike" baseline="0">
              <a:solidFill>
                <a:srgbClr val="002060"/>
              </a:solidFill>
              <a:latin typeface="Calibri"/>
              <a:cs typeface="Calibri"/>
            </a:rPr>
            <a:pPr algn="l" rtl="0">
              <a:defRPr sz="1000"/>
            </a:pPr>
            <a:t> 101,292 </a:t>
          </a:fld>
          <a:endParaRPr lang="en-US" sz="1600" b="1" i="0" u="none" strike="noStrike" baseline="0">
            <a:solidFill>
              <a:srgbClr val="00206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15</xdr:col>
      <xdr:colOff>47624</xdr:colOff>
      <xdr:row>21</xdr:row>
      <xdr:rowOff>118644</xdr:rowOff>
    </xdr:from>
    <xdr:to>
      <xdr:col>19</xdr:col>
      <xdr:colOff>281571</xdr:colOff>
      <xdr:row>23</xdr:row>
      <xdr:rowOff>35091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DDAA0F06-CEDE-4365-A00D-0D6E8A88F3AD}"/>
            </a:ext>
          </a:extLst>
        </xdr:cNvPr>
        <xdr:cNvSpPr txBox="1"/>
      </xdr:nvSpPr>
      <xdr:spPr>
        <a:xfrm>
          <a:off x="9096374" y="4119144"/>
          <a:ext cx="2646947" cy="2974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</a:rPr>
            <a:t>Monthly Units Volume Trend</a:t>
          </a:r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21</xdr:col>
      <xdr:colOff>220077</xdr:colOff>
      <xdr:row>21</xdr:row>
      <xdr:rowOff>90069</xdr:rowOff>
    </xdr:from>
    <xdr:to>
      <xdr:col>27</xdr:col>
      <xdr:colOff>268204</xdr:colOff>
      <xdr:row>23</xdr:row>
      <xdr:rowOff>35928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F8C88552-35A2-4559-AC65-AF8940AE0130}"/>
            </a:ext>
          </a:extLst>
        </xdr:cNvPr>
        <xdr:cNvSpPr txBox="1"/>
      </xdr:nvSpPr>
      <xdr:spPr>
        <a:xfrm>
          <a:off x="12888327" y="4090569"/>
          <a:ext cx="3667627" cy="3268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</a:rPr>
            <a:t>Top Revenue-Generating Products Categories</a:t>
          </a:r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15</xdr:col>
      <xdr:colOff>185821</xdr:colOff>
      <xdr:row>35</xdr:row>
      <xdr:rowOff>152400</xdr:rowOff>
    </xdr:from>
    <xdr:to>
      <xdr:col>19</xdr:col>
      <xdr:colOff>419768</xdr:colOff>
      <xdr:row>37</xdr:row>
      <xdr:rowOff>68847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C922AC-848C-4FC5-91AC-58ACBF98F33B}"/>
            </a:ext>
          </a:extLst>
        </xdr:cNvPr>
        <xdr:cNvSpPr txBox="1"/>
      </xdr:nvSpPr>
      <xdr:spPr>
        <a:xfrm>
          <a:off x="9209505" y="6585953"/>
          <a:ext cx="2640263" cy="2840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>
                  <a:lumMod val="50000"/>
                </a:schemeClr>
              </a:solidFill>
            </a:rPr>
            <a:t>Monthly Revenue Trend</a:t>
          </a:r>
          <a:endParaRPr lang="en-US" sz="1400" b="1">
            <a:solidFill>
              <a:schemeClr val="accent5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8</xdr:col>
      <xdr:colOff>598716</xdr:colOff>
      <xdr:row>24</xdr:row>
      <xdr:rowOff>68036</xdr:rowOff>
    </xdr:from>
    <xdr:to>
      <xdr:col>10</xdr:col>
      <xdr:colOff>231323</xdr:colOff>
      <xdr:row>25</xdr:row>
      <xdr:rowOff>122464</xdr:rowOff>
    </xdr:to>
    <xdr:sp macro="" textlink="me">
      <xdr:nvSpPr>
        <xdr:cNvPr id="12" name="Rectangle 11">
          <a:extLst>
            <a:ext uri="{FF2B5EF4-FFF2-40B4-BE49-F238E27FC236}">
              <a16:creationId xmlns:a16="http://schemas.microsoft.com/office/drawing/2014/main" id="{E66A6349-A5CB-454F-8ADF-9EC28B0208DD}"/>
            </a:ext>
          </a:extLst>
        </xdr:cNvPr>
        <xdr:cNvSpPr/>
      </xdr:nvSpPr>
      <xdr:spPr>
        <a:xfrm>
          <a:off x="5497287" y="4640036"/>
          <a:ext cx="857250" cy="2449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9E6E8E3-56A5-4DB2-A85A-277BBBD07474}" type="TxLink">
            <a:rPr lang="en-US" sz="14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l"/>
            <a:t>2000</a:t>
          </a:fld>
          <a:endParaRPr lang="en-US" sz="14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491440277779" createdVersion="5" refreshedVersion="7" minRefreshableVersion="3" recordCount="0" supportSubquery="1" supportAdvancedDrill="1" xr:uid="{E37E9A77-F9B6-4C07-BD69-F0F78D5B5014}">
  <cacheSource type="external" connectionId="6"/>
  <cacheFields count="3">
    <cacheField name="[Measures].[Count of Order ID]" caption="Count of Order ID" numFmtId="0" hierarchy="52" level="32767"/>
    <cacheField name="[Measures].[Sum of Quantity]" caption="Sum of Quantity" numFmtId="0" hierarchy="53" level="32767"/>
    <cacheField name="[Measures].[Sum of Revenue]" caption="Sum of Revenue" numFmtId="0" hierarchy="56" level="32767"/>
  </cacheFields>
  <cacheHierarchies count="64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].[Order ID]" caption="Order ID" attribute="1" defaultMemberUniqueName="[Order2].[Order ID].[All]" allUniqueName="[Order2].[Order ID].[All]" dimensionUniqueName="[Order2]" displayFolder="" count="0" memberValueDatatype="130" unbalanced="0"/>
    <cacheHierarchy uniqueName="[Order2].[Order Date]" caption="Order Date" attribute="1" time="1" defaultMemberUniqueName="[Order2].[Order Date].[All]" allUniqueName="[Order2].[Order Date].[All]" dimensionUniqueName="[Order2]" displayFolder="" count="0" memberValueDatatype="7" unbalanced="0"/>
    <cacheHierarchy uniqueName="[Order2].[Customer ID]" caption="Customer ID" attribute="1" defaultMemberUniqueName="[Order2].[Customer ID].[All]" allUniqueName="[Order2].[Customer ID].[All]" dimensionUniqueName="[Order2]" displayFolder="" count="0" memberValueDatatype="130" unbalanced="0"/>
    <cacheHierarchy uniqueName="[Order2].[Product ID]" caption="Product ID" attribute="1" defaultMemberUniqueName="[Order2].[Product ID].[All]" allUniqueName="[Order2].[Product ID].[All]" dimensionUniqueName="[Order2]" displayFolder="" count="0" memberValueDatatype="130" unbalanced="0"/>
    <cacheHierarchy uniqueName="[Order2].[Warehouse ID]" caption="Warehouse ID" attribute="1" defaultMemberUniqueName="[Order2].[Warehouse ID].[All]" allUniqueName="[Order2].[Warehouse ID].[All]" dimensionUniqueName="[Order2]" displayFolder="" count="0" memberValueDatatype="130" unbalanced="0"/>
    <cacheHierarchy uniqueName="[Order2].[Quantity]" caption="Quantity" attribute="1" defaultMemberUniqueName="[Order2].[Quantity].[All]" allUniqueName="[Order2].[Quantity].[All]" dimensionUniqueName="[Order2]" displayFolder="" count="0" memberValueDatatype="3" unbalanced="0"/>
    <cacheHierarchy uniqueName="[Order2].[Shipping Method]" caption="Shipping Method" attribute="1" defaultMemberUniqueName="[Order2].[Shipping Method].[All]" allUniqueName="[Order2].[Shipping Method].[All]" dimensionUniqueName="[Order2]" displayFolder="" count="0" memberValueDatatype="130" unbalanced="0"/>
    <cacheHierarchy uniqueName="[Order2].[Shipping Status]" caption="Shipping Status" attribute="1" defaultMemberUniqueName="[Order2].[Shipping Status].[All]" allUniqueName="[Order2].[Shipping Status].[All]" dimensionUniqueName="[Order2]" displayFolder="" count="0" memberValueDatatype="130" unbalanced="0"/>
    <cacheHierarchy uniqueName="[Order2].[Delivery Date]" caption="Delivery Date" attribute="1" time="1" defaultMemberUniqueName="[Order2].[Delivery Date].[All]" allUniqueName="[Order2].[Delivery Date].[All]" dimensionUniqueName="[Order2]" displayFolder="" count="0" memberValueDatatype="7" unbalanced="0"/>
    <cacheHierarchy uniqueName="[Order2].[Delivery Time]" caption="Delivery Time" attribute="1" defaultMemberUniqueName="[Order2].[Delivery Time].[All]" allUniqueName="[Order2].[Delivery Time].[All]" dimensionUniqueName="[Order2]" displayFolder="" count="0" memberValueDatatype="3" unbalanced="0"/>
    <cacheHierarchy uniqueName="[Order2].[Unit Price]" caption="Unit Price" attribute="1" defaultMemberUniqueName="[Order2].[Unit Price].[All]" allUniqueName="[Order2].[Unit Price].[All]" dimensionUniqueName="[Order2]" displayFolder="" count="0" memberValueDatatype="5" unbalanced="0"/>
    <cacheHierarchy uniqueName="[Order2].[Revenue]" caption="Revenue" attribute="1" defaultMemberUniqueName="[Order2].[Revenue].[All]" allUniqueName="[Order2].[Revenue].[All]" dimensionUniqueName="[Order2]" displayFolder="" count="0" memberValueDatatype="5" unbalanced="0"/>
    <cacheHierarchy uniqueName="[Order2].[Order Date (Month)]" caption="Order Date (Month)" attribute="1" defaultMemberUniqueName="[Order2].[Order Date (Month)].[All]" allUniqueName="[Order2].[Order Date (Month)].[All]" dimensionUniqueName="[Order2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].[Order Date (Month Index)]" caption="Order Date (Month Index)" attribute="1" defaultMemberUniqueName="[Order2].[Order Date (Month Index)].[All]" allUniqueName="[Order2].[Order Date (Month Index)].[All]" dimensionUniqueName="[Order2]" displayFolder="" count="0" memberValueDatatype="20" unbalanced="0" hidden="1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Order2]" caption="__XL_Count Order2" measure="1" displayFolder="" measureGroup="Order2" count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]" caption="Count of Order ID" measure="1" displayFolder="" measureGroup="Order2" count="0" oneField="1" hidden="1">
      <fieldsUsage count="1">
        <fieldUsage x="0"/>
      </fieldsUsage>
    </cacheHierarchy>
    <cacheHierarchy uniqueName="[Measures].[Sum of Quantity]" caption="Sum of Quantity" measure="1" displayFolder="" measureGroup="Order2" count="0" oneField="1" hidden="1">
      <fieldsUsage count="1">
        <fieldUsage x="1"/>
      </fieldsUsage>
    </cacheHierarchy>
    <cacheHierarchy uniqueName="[Measures].[Sum of Delivery Time]" caption="Sum of Delivery Time" measure="1" displayFolder="" measureGroup="Order2" count="0" hidden="1"/>
    <cacheHierarchy uniqueName="[Measures].[Average of Delivery Time]" caption="Average of Delivery Time" measure="1" displayFolder="" measureGroup="Order2" count="0" hidden="1"/>
    <cacheHierarchy uniqueName="[Measures].[Sum of Revenue]" caption="Sum of Revenue" measure="1" displayFolder="" measureGroup="Order2" count="0" oneField="1" hidden="1">
      <fieldsUsage count="1">
        <fieldUsage x="2"/>
      </fieldsUsage>
    </cacheHierarchy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hipping Status]" caption="Count of Shipping Status" measure="1" displayFolder="" measureGroup="Order2" count="0" hidden="1"/>
  </cacheHierarchies>
  <kpis count="0"/>
  <dimensions count="7">
    <dimension name="customers" uniqueName="[customers]" caption="customers"/>
    <dimension measure="1" name="Measures" uniqueName="[Measures]" caption="Measures"/>
    <dimension name="Order2" uniqueName="[Order2]" caption="Order2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6">
    <measureGroup name="customers" caption="customers"/>
    <measureGroup name="Order2" caption="Order2"/>
    <measureGroup name="Order21" caption="Order21"/>
    <measureGroup name="products  1" caption="products  1"/>
    <measureGroup name="suppliers  1" caption="suppliers  1"/>
    <measureGroup name="warehouses" caption="warehouses"/>
  </measureGroups>
  <maps count="11">
    <map measureGroup="0" dimension="0"/>
    <map measureGroup="1" dimension="0"/>
    <map measureGroup="1" dimension="2"/>
    <map measureGroup="1" dimension="4"/>
    <map measureGroup="1" dimension="5"/>
    <map measureGroup="1" dimension="6"/>
    <map measureGroup="2" dimension="3"/>
    <map measureGroup="3" dimension="4"/>
    <map measureGroup="3" dimension="5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78356485" createdVersion="5" refreshedVersion="7" minRefreshableVersion="3" recordCount="0" supportSubquery="1" supportAdvancedDrill="1" xr:uid="{E6C29FD8-C048-497D-8F00-EBDC564252DE}">
  <cacheSource type="external" connectionId="6"/>
  <cacheFields count="2">
    <cacheField name="[suppliers  1].[Supplier Name].[Supplier Name]" caption="Supplier Name" numFmtId="0" hierarchy="24" level="1">
      <sharedItems count="5">
        <s v="FinServe Devices"/>
        <s v="GlobalTech Ltd."/>
        <s v="HealthFirst Inc."/>
        <s v="PowerGrid Partners"/>
        <s v="SupplyEase"/>
      </sharedItems>
    </cacheField>
    <cacheField name="[Measures].[Average of Delivery Time 2]" caption="Average of Delivery Time 2" numFmtId="0" hierarchy="40" level="32767"/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2" memberValueDatatype="130" unbalanced="0">
      <fieldsUsage count="2">
        <fieldUsage x="-1"/>
        <fieldUsage x="0"/>
      </fieldsUsage>
    </cacheHierarchy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79861109" createdVersion="5" refreshedVersion="7" minRefreshableVersion="3" recordCount="0" supportSubquery="1" supportAdvancedDrill="1" xr:uid="{0BCED309-58FC-44D9-949E-80BB3DE3B043}">
  <cacheSource type="external" connectionId="6"/>
  <cacheFields count="1">
    <cacheField name="[suppliers  1].[Supplier Name].[Supplier Name]" caption="Supplier Name" numFmtId="0" hierarchy="24" level="1">
      <sharedItems count="5">
        <s v="FinServe Devices"/>
        <s v="GlobalTech Ltd."/>
        <s v="HealthFirst Inc."/>
        <s v="PowerGrid Partners"/>
        <s v="SupplyEase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2" memberValueDatatype="130" unbalanced="0">
      <fieldsUsage count="2">
        <fieldUsage x="-1"/>
        <fieldUsage x="0"/>
      </fieldsUsage>
    </cacheHierarchy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81365741" createdVersion="5" refreshedVersion="7" minRefreshableVersion="3" recordCount="0" supportSubquery="1" supportAdvancedDrill="1" xr:uid="{D24D82EC-50C1-4B0B-AF02-C9E257805F28}">
  <cacheSource type="external" connectionId="6"/>
  <cacheFields count="1">
    <cacheField name="[products  1].[Product Name].[Product Name]" caption="Product Name" numFmtId="0" hierarchy="18" level="1">
      <sharedItems count="15">
        <s v="ATM Card Reader"/>
        <s v="Barcode Scanner"/>
        <s v="Blood Pressure Monitor"/>
        <s v="Face Mask (Surgical)"/>
        <s v="Forklift Battery"/>
        <s v="Infrared Thermometer"/>
        <s v="Inverter Battery"/>
        <s v="LED Ring Light"/>
        <s v="Phone Case"/>
        <s v="POS Machine"/>
        <s v="Router"/>
        <s v="Shipping Pallets"/>
        <s v="SIM Card"/>
        <s v="Smart Meter"/>
        <s v="Wireless Earbuds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2" memberValueDatatype="130" unbalanced="0">
      <fieldsUsage count="2">
        <fieldUsage x="-1"/>
        <fieldUsage x="0"/>
      </fieldsUsage>
    </cacheHierarchy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82754627" createdVersion="5" refreshedVersion="7" minRefreshableVersion="3" recordCount="0" supportSubquery="1" supportAdvancedDrill="1" xr:uid="{A7FA62C6-15B5-425A-B6A1-970A3263121A}">
  <cacheSource type="external" connectionId="6"/>
  <cacheFields count="1">
    <cacheField name="[suppliers  1].[Supplier Name].[Supplier Name]" caption="Supplier Name" numFmtId="0" hierarchy="24" level="1">
      <sharedItems count="5">
        <s v="FinServe Devices"/>
        <s v="GlobalTech Ltd."/>
        <s v="HealthFirst Inc."/>
        <s v="PowerGrid Partners"/>
        <s v="SupplyEase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2" memberValueDatatype="130" unbalanced="0">
      <fieldsUsage count="2">
        <fieldUsage x="-1"/>
        <fieldUsage x="0"/>
      </fieldsUsage>
    </cacheHierarchy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8414352" createdVersion="5" refreshedVersion="7" minRefreshableVersion="3" recordCount="0" supportSubquery="1" supportAdvancedDrill="1" xr:uid="{3EF75BCA-6F21-4F26-BCCB-40E27DAF921C}">
  <cacheSource type="external" connectionId="6"/>
  <cacheFields count="1">
    <cacheField name="[customers].[Country].[Country]" caption="Country" numFmtId="0" hierarchy="3" level="1">
      <sharedItems count="4">
        <s v="Kenya"/>
        <s v="Nigeria"/>
        <s v="UK"/>
        <s v="USA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>
      <fieldsUsage count="2">
        <fieldUsage x="-1"/>
        <fieldUsage x="0"/>
      </fieldsUsage>
    </cacheHierarchy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85532405" createdVersion="5" refreshedVersion="7" minRefreshableVersion="3" recordCount="0" supportSubquery="1" supportAdvancedDrill="1" xr:uid="{95CC1CA7-10EF-44CE-9796-64B67CA0DF39}">
  <cacheSource type="external" connectionId="6"/>
  <cacheFields count="1">
    <cacheField name="[products  1].[Category].[Category]" caption="Category" numFmtId="0" hierarchy="19" level="1">
      <sharedItems count="15">
        <s v="Banking Equipment"/>
        <s v="Consumer Electronics"/>
        <s v="Energy Storage"/>
        <s v="Financial Devices"/>
        <s v="Health Supplies"/>
        <s v="Logistics Equipment"/>
        <s v="Medical Devices"/>
        <s v="Medical Equipment"/>
        <s v="Mobile Accessories"/>
        <s v="Mobile Telecom"/>
        <s v="Network Devices"/>
        <s v="Packaging Materials"/>
        <s v="Photography Equipment"/>
        <s v="Utility Equipment"/>
        <s v="Warehouse Equipment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2" memberValueDatatype="130" unbalanced="0">
      <fieldsUsage count="2">
        <fieldUsage x="-1"/>
        <fieldUsage x="0"/>
      </fieldsUsage>
    </cacheHierarchy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87152776" createdVersion="5" refreshedVersion="7" minRefreshableVersion="3" recordCount="0" supportSubquery="1" supportAdvancedDrill="1" xr:uid="{BE8EC040-F8E1-4E81-99D0-A64DA01003EA}">
  <cacheSource type="external" connectionId="6"/>
  <cacheFields count="1">
    <cacheField name="[suppliers  1].[Supplier Name].[Supplier Name]" caption="Supplier Name" numFmtId="0" hierarchy="24" level="1">
      <sharedItems count="5">
        <s v="FinServe Devices"/>
        <s v="GlobalTech Ltd."/>
        <s v="HealthFirst Inc."/>
        <s v="PowerGrid Partners"/>
        <s v="SupplyEase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2" memberValueDatatype="130" unbalanced="0">
      <fieldsUsage count="2">
        <fieldUsage x="-1"/>
        <fieldUsage x="0"/>
      </fieldsUsage>
    </cacheHierarchy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88425923" createdVersion="5" refreshedVersion="7" minRefreshableVersion="3" recordCount="0" supportSubquery="1" supportAdvancedDrill="1" xr:uid="{DD9A4D26-C785-4A9C-BE70-EB668F0D2A62}">
  <cacheSource type="external" connectionId="6"/>
  <cacheFields count="1">
    <cacheField name="[customers].[Industry].[Industry]" caption="Industry" numFmtId="0" hierarchy="2" level="1">
      <sharedItems count="5">
        <s v="Finance"/>
        <s v="Health"/>
        <s v="Logistics"/>
        <s v="Retail"/>
        <s v="Telecom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91898148" createdVersion="5" refreshedVersion="7" minRefreshableVersion="3" recordCount="0" supportSubquery="1" supportAdvancedDrill="1" xr:uid="{7F38F6A1-0898-4FEE-9AB9-3B9D7C0E21D1}">
  <cacheSource type="external" connectionId="6"/>
  <cacheFields count="1">
    <cacheField name="[products  1].[Category].[Category]" caption="Category" numFmtId="0" hierarchy="19" level="1">
      <sharedItems count="15">
        <s v="Banking Equipment"/>
        <s v="Consumer Electronics"/>
        <s v="Energy Storage"/>
        <s v="Financial Devices"/>
        <s v="Health Supplies"/>
        <s v="Logistics Equipment"/>
        <s v="Medical Devices"/>
        <s v="Medical Equipment"/>
        <s v="Mobile Accessories"/>
        <s v="Mobile Telecom"/>
        <s v="Network Devices"/>
        <s v="Packaging Materials"/>
        <s v="Photography Equipment"/>
        <s v="Utility Equipment"/>
        <s v="Warehouse Equipment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2" memberValueDatatype="130" unbalanced="0">
      <fieldsUsage count="2">
        <fieldUsage x="-1"/>
        <fieldUsage x="0"/>
      </fieldsUsage>
    </cacheHierarchy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7709490741" createdVersion="5" refreshedVersion="7" minRefreshableVersion="3" recordCount="0" supportSubquery="1" supportAdvancedDrill="1" xr:uid="{32BC7245-7D52-4DA9-8DDB-613A932A66BE}">
  <cacheSource type="external" connectionId="6"/>
  <cacheFields count="3">
    <cacheField name="[Order21].[Order Date].[Order Date]" caption="Order Date" numFmtId="0" hierarchy="5" level="1">
      <sharedItems containsSemiMixedTypes="0" containsNonDate="0" containsDate="1" containsString="0" minDate="2025-01-01T00:00:00" maxDate="2025-07-01T00:00:00" count="181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</sharedItems>
    </cacheField>
    <cacheField name="[Order21].[Order Date (Month)].[Order Date (Month)]" caption="Order Date (Month)" numFmtId="0" hierarchy="16" level="1">
      <sharedItems count="6">
        <s v="Jan"/>
        <s v="Feb"/>
        <s v="Mar"/>
        <s v="Apr"/>
        <s v="May"/>
        <s v="Jun"/>
      </sharedItems>
    </cacheField>
    <cacheField name="[Measures].[Sum of Revenue 2]" caption="Sum of Revenue 2" numFmtId="0" hierarchy="41" level="32767"/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2" memberValueDatatype="7" unbalanced="0">
      <fieldsUsage count="2">
        <fieldUsage x="-1"/>
        <fieldUsage x="0"/>
      </fieldsUsage>
    </cacheHierarchy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2" memberValueDatatype="130" unbalanced="0">
      <fieldsUsage count="2">
        <fieldUsage x="-1"/>
        <fieldUsage x="1"/>
      </fieldsUsage>
    </cacheHierarchy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536033564815" createdVersion="5" refreshedVersion="7" minRefreshableVersion="3" recordCount="0" supportSubquery="1" supportAdvancedDrill="1" xr:uid="{4CDDBE52-4000-47AA-A313-03CC209CB5B1}">
  <cacheSource type="external" connectionId="6"/>
  <cacheFields count="3">
    <cacheField name="[Measures].[Sum of Quantity]" caption="Sum of Quantity" numFmtId="0" hierarchy="53" level="32767"/>
    <cacheField name="[Order2].[Order Date].[Order Date]" caption="Order Date" numFmtId="0" hierarchy="5" level="1">
      <sharedItems containsSemiMixedTypes="0" containsNonDate="0" containsDate="1" containsString="0" minDate="2025-01-01T00:00:00" maxDate="2025-07-01T00:00:00" count="181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</sharedItems>
    </cacheField>
    <cacheField name="[Order2].[Order Date (Month)].[Order Date (Month)]" caption="Order Date (Month)" numFmtId="0" hierarchy="16" level="1">
      <sharedItems count="6">
        <s v="Jan"/>
        <s v="Feb"/>
        <s v="Mar"/>
        <s v="Apr"/>
        <s v="May"/>
        <s v="Jun"/>
      </sharedItems>
    </cacheField>
  </cacheFields>
  <cacheHierarchies count="64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].[Order ID]" caption="Order ID" attribute="1" defaultMemberUniqueName="[Order2].[Order ID].[All]" allUniqueName="[Order2].[Order ID].[All]" dimensionUniqueName="[Order2]" displayFolder="" count="0" memberValueDatatype="130" unbalanced="0"/>
    <cacheHierarchy uniqueName="[Order2].[Order Date]" caption="Order Date" attribute="1" time="1" defaultMemberUniqueName="[Order2].[Order Date].[All]" allUniqueName="[Order2].[Order Date].[All]" dimensionUniqueName="[Order2]" displayFolder="" count="2" memberValueDatatype="7" unbalanced="0">
      <fieldsUsage count="2">
        <fieldUsage x="-1"/>
        <fieldUsage x="1"/>
      </fieldsUsage>
    </cacheHierarchy>
    <cacheHierarchy uniqueName="[Order2].[Customer ID]" caption="Customer ID" attribute="1" defaultMemberUniqueName="[Order2].[Customer ID].[All]" allUniqueName="[Order2].[Customer ID].[All]" dimensionUniqueName="[Order2]" displayFolder="" count="0" memberValueDatatype="130" unbalanced="0"/>
    <cacheHierarchy uniqueName="[Order2].[Product ID]" caption="Product ID" attribute="1" defaultMemberUniqueName="[Order2].[Product ID].[All]" allUniqueName="[Order2].[Product ID].[All]" dimensionUniqueName="[Order2]" displayFolder="" count="0" memberValueDatatype="130" unbalanced="0"/>
    <cacheHierarchy uniqueName="[Order2].[Warehouse ID]" caption="Warehouse ID" attribute="1" defaultMemberUniqueName="[Order2].[Warehouse ID].[All]" allUniqueName="[Order2].[Warehouse ID].[All]" dimensionUniqueName="[Order2]" displayFolder="" count="0" memberValueDatatype="130" unbalanced="0"/>
    <cacheHierarchy uniqueName="[Order2].[Quantity]" caption="Quantity" attribute="1" defaultMemberUniqueName="[Order2].[Quantity].[All]" allUniqueName="[Order2].[Quantity].[All]" dimensionUniqueName="[Order2]" displayFolder="" count="0" memberValueDatatype="3" unbalanced="0"/>
    <cacheHierarchy uniqueName="[Order2].[Shipping Method]" caption="Shipping Method" attribute="1" defaultMemberUniqueName="[Order2].[Shipping Method].[All]" allUniqueName="[Order2].[Shipping Method].[All]" dimensionUniqueName="[Order2]" displayFolder="" count="0" memberValueDatatype="130" unbalanced="0"/>
    <cacheHierarchy uniqueName="[Order2].[Shipping Status]" caption="Shipping Status" attribute="1" defaultMemberUniqueName="[Order2].[Shipping Status].[All]" allUniqueName="[Order2].[Shipping Status].[All]" dimensionUniqueName="[Order2]" displayFolder="" count="0" memberValueDatatype="130" unbalanced="0"/>
    <cacheHierarchy uniqueName="[Order2].[Delivery Date]" caption="Delivery Date" attribute="1" time="1" defaultMemberUniqueName="[Order2].[Delivery Date].[All]" allUniqueName="[Order2].[Delivery Date].[All]" dimensionUniqueName="[Order2]" displayFolder="" count="0" memberValueDatatype="7" unbalanced="0"/>
    <cacheHierarchy uniqueName="[Order2].[Delivery Time]" caption="Delivery Time" attribute="1" defaultMemberUniqueName="[Order2].[Delivery Time].[All]" allUniqueName="[Order2].[Delivery Time].[All]" dimensionUniqueName="[Order2]" displayFolder="" count="0" memberValueDatatype="3" unbalanced="0"/>
    <cacheHierarchy uniqueName="[Order2].[Unit Price]" caption="Unit Price" attribute="1" defaultMemberUniqueName="[Order2].[Unit Price].[All]" allUniqueName="[Order2].[Unit Price].[All]" dimensionUniqueName="[Order2]" displayFolder="" count="0" memberValueDatatype="5" unbalanced="0"/>
    <cacheHierarchy uniqueName="[Order2].[Revenue]" caption="Revenue" attribute="1" defaultMemberUniqueName="[Order2].[Revenue].[All]" allUniqueName="[Order2].[Revenue].[All]" dimensionUniqueName="[Order2]" displayFolder="" count="0" memberValueDatatype="5" unbalanced="0"/>
    <cacheHierarchy uniqueName="[Order2].[Order Date (Month)]" caption="Order Date (Month)" attribute="1" defaultMemberUniqueName="[Order2].[Order Date (Month)].[All]" allUniqueName="[Order2].[Order Date (Month)].[All]" dimensionUniqueName="[Order2]" displayFolder="" count="2" memberValueDatatype="130" unbalanced="0">
      <fieldsUsage count="2">
        <fieldUsage x="-1"/>
        <fieldUsage x="2"/>
      </fieldsUsage>
    </cacheHierarchy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].[Order Date (Month Index)]" caption="Order Date (Month Index)" attribute="1" defaultMemberUniqueName="[Order2].[Order Date (Month Index)].[All]" allUniqueName="[Order2].[Order Date (Month Index)].[All]" dimensionUniqueName="[Order2]" displayFolder="" count="0" memberValueDatatype="20" unbalanced="0" hidden="1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Order2]" caption="__XL_Count Order2" measure="1" displayFolder="" measureGroup="Order2" count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]" caption="Count of Order ID" measure="1" displayFolder="" measureGroup="Order2" count="0" hidden="1"/>
    <cacheHierarchy uniqueName="[Measures].[Sum of Quantity]" caption="Sum of Quantity" measure="1" displayFolder="" measureGroup="Order2" count="0" oneField="1" hidden="1">
      <fieldsUsage count="1">
        <fieldUsage x="0"/>
      </fieldsUsage>
    </cacheHierarchy>
    <cacheHierarchy uniqueName="[Measures].[Sum of Delivery Time]" caption="Sum of Delivery Time" measure="1" displayFolder="" measureGroup="Order2" count="0" hidden="1"/>
    <cacheHierarchy uniqueName="[Measures].[Average of Delivery Time]" caption="Average of Delivery Time" measure="1" displayFolder="" measureGroup="Order2" count="0" hidden="1"/>
    <cacheHierarchy uniqueName="[Measures].[Sum of Revenue]" caption="Sum of Revenue" measure="1" displayFolder="" measureGroup="Order2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hipping Status]" caption="Count of Shipping Status" measure="1" displayFolder="" measureGroup="Order2" count="0" hidden="1"/>
  </cacheHierarchies>
  <kpis count="0"/>
  <dimensions count="7">
    <dimension name="customers" uniqueName="[customers]" caption="customers"/>
    <dimension measure="1" name="Measures" uniqueName="[Measures]" caption="Measures"/>
    <dimension name="Order2" uniqueName="[Order2]" caption="Order2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6">
    <measureGroup name="customers" caption="customers"/>
    <measureGroup name="Order2" caption="Order2"/>
    <measureGroup name="Order21" caption="Order21"/>
    <measureGroup name="products  1" caption="products  1"/>
    <measureGroup name="suppliers  1" caption="suppliers  1"/>
    <measureGroup name="warehouses" caption="warehouses"/>
  </measureGroups>
  <maps count="11">
    <map measureGroup="0" dimension="0"/>
    <map measureGroup="1" dimension="0"/>
    <map measureGroup="1" dimension="2"/>
    <map measureGroup="1" dimension="4"/>
    <map measureGroup="1" dimension="5"/>
    <map measureGroup="1" dimension="6"/>
    <map measureGroup="2" dimension="3"/>
    <map measureGroup="3" dimension="4"/>
    <map measureGroup="3" dimension="5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94359953703" createdVersion="5" refreshedVersion="7" minRefreshableVersion="3" recordCount="0" supportSubquery="1" supportAdvancedDrill="1" xr:uid="{FFB8B479-1C54-4250-8692-C856FFE0EECE}">
  <cacheSource type="external" connectionId="6"/>
  <cacheFields count="3">
    <cacheField name="[products  1].[Product Name].[Product Name]" caption="Product Name" numFmtId="0" hierarchy="18" level="1">
      <sharedItems count="5">
        <s v="ATM Card Reader"/>
        <s v="Inverter Battery"/>
        <s v="Face Mask (Surgical)"/>
        <s v="Blood Pressure Monitor"/>
        <s v="LED Ring Light"/>
      </sharedItems>
    </cacheField>
    <cacheField name="[Measures].[Sum of Revenue 2]" caption="Sum of Revenue 2" numFmtId="0" hierarchy="41" level="32767"/>
    <cacheField name="[products  1].[Category].[Category]" caption="Category" numFmtId="0" hierarchy="19" level="1">
      <sharedItems count="5">
        <s v="Banking Equipment"/>
        <s v="Energy Storage"/>
        <s v="Health Supplies"/>
        <s v="Medical Devices"/>
        <s v="Photography Equipment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2" memberValueDatatype="130" unbalanced="0">
      <fieldsUsage count="2">
        <fieldUsage x="-1"/>
        <fieldUsage x="0"/>
      </fieldsUsage>
    </cacheHierarchy>
    <cacheHierarchy uniqueName="[products  1].[Category]" caption="Category" attribute="1" defaultMemberUniqueName="[products  1].[Category].[All]" allUniqueName="[products  1].[Category].[All]" dimensionUniqueName="[products  1]" displayFolder="" count="2" memberValueDatatype="130" unbalanced="0">
      <fieldsUsage count="2">
        <fieldUsage x="-1"/>
        <fieldUsage x="2"/>
      </fieldsUsage>
    </cacheHierarchy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850446643519" createdVersion="5" refreshedVersion="7" minRefreshableVersion="3" recordCount="0" supportSubquery="1" supportAdvancedDrill="1" xr:uid="{1DC0751E-8509-4D4E-8E52-DCB771133570}">
  <cacheSource type="external" connectionId="6"/>
  <cacheFields count="3">
    <cacheField name="[products  1].[Product Name].[Product Name]" caption="Product Name" numFmtId="0" hierarchy="18" level="1">
      <sharedItems count="5">
        <s v="ATM Card Reader"/>
        <s v="Inverter Battery"/>
        <s v="Face Mask (Surgical)"/>
        <s v="Blood Pressure Monitor"/>
        <s v="LED Ring Light"/>
      </sharedItems>
    </cacheField>
    <cacheField name="[products  1].[Category].[Category]" caption="Category" numFmtId="0" hierarchy="19" level="1">
      <sharedItems count="15">
        <s v="Banking Equipment"/>
        <s v="Consumer Electronics"/>
        <s v="Energy Storage"/>
        <s v="Financial Devices"/>
        <s v="Health Supplies"/>
        <s v="Logistics Equipment"/>
        <s v="Medical Devices"/>
        <s v="Medical Equipment"/>
        <s v="Mobile Accessories"/>
        <s v="Mobile Telecom"/>
        <s v="Network Devices"/>
        <s v="Packaging Materials"/>
        <s v="Photography Equipment"/>
        <s v="Utility Equipment"/>
        <s v="Warehouse Equipment"/>
      </sharedItems>
    </cacheField>
    <cacheField name="[Measures].[Count of Order ID 2]" caption="Count of Order ID 2" numFmtId="0" hierarchy="37" level="32767"/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2" memberValueDatatype="130" unbalanced="0">
      <fieldsUsage count="2">
        <fieldUsage x="-1"/>
        <fieldUsage x="0"/>
      </fieldsUsage>
    </cacheHierarchy>
    <cacheHierarchy uniqueName="[products  1].[Category]" caption="Category" attribute="1" defaultMemberUniqueName="[products  1].[Category].[All]" allUniqueName="[products  1].[Category].[All]" dimensionUniqueName="[products  1]" displayFolder="" count="2" memberValueDatatype="130" unbalanced="0">
      <fieldsUsage count="2">
        <fieldUsage x="-1"/>
        <fieldUsage x="1"/>
      </fieldsUsage>
    </cacheHierarchy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9.435147685188" createdVersion="5" refreshedVersion="7" minRefreshableVersion="3" recordCount="0" supportSubquery="1" supportAdvancedDrill="1" xr:uid="{26538EDE-D1BA-4BA7-85F9-DDD5E6382DAF}">
  <cacheSource type="external" connectionId="6"/>
  <cacheFields count="3">
    <cacheField name="[Measures].[Count of Order ID 2]" caption="Count of Order ID 2" numFmtId="0" hierarchy="37" level="32767"/>
    <cacheField name="[warehouses].[Warehouse Name].[Warehouse Name]" caption="Warehouse Name" numFmtId="0" hierarchy="28" level="1">
      <sharedItems count="3">
        <s v="WH-Abuja"/>
        <s v="WH-Lagos"/>
        <s v="WH-Port Harcourt"/>
      </sharedItems>
    </cacheField>
    <cacheField name="[Order21].[Shipping Status].[Shipping Status]" caption="Shipping Status" numFmtId="0" hierarchy="11" level="1">
      <sharedItems count="3">
        <s v="Delivered"/>
        <s v="In Transit"/>
        <s v="Pending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2" memberValueDatatype="130" unbalanced="0">
      <fieldsUsage count="2">
        <fieldUsage x="-1"/>
        <fieldUsage x="2"/>
      </fieldsUsage>
    </cacheHierarchy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2" memberValueDatatype="130" unbalanced="0">
      <fieldsUsage count="2">
        <fieldUsage x="-1"/>
        <fieldUsage x="1"/>
      </fieldsUsage>
    </cacheHierarchy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491453009257" createdVersion="5" refreshedVersion="7" minRefreshableVersion="3" recordCount="0" supportSubquery="1" supportAdvancedDrill="1" xr:uid="{E10EC431-0665-4541-9C1B-5022232B7520}">
  <cacheSource type="external" connectionId="6"/>
  <cacheFields count="2">
    <cacheField name="[Measures].[Sum of Quantity]" caption="Sum of Quantity" numFmtId="0" hierarchy="53" level="32767"/>
    <cacheField name="[customers].[Customer Name].[Customer Name]" caption="Customer Name" numFmtId="0" hierarchy="1" level="1">
      <sharedItems count="10">
        <s v="Customer 19"/>
        <s v="Customer 2"/>
        <s v="Customer 30"/>
        <s v="Customer 32"/>
        <s v="Customer 35"/>
        <s v="Customer 4"/>
        <s v="Customer 56"/>
        <s v="Customer 63"/>
        <s v="Customer 78"/>
        <s v="Customer 9"/>
      </sharedItems>
    </cacheField>
  </cacheFields>
  <cacheHierarchies count="64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].[Order ID]" caption="Order ID" attribute="1" defaultMemberUniqueName="[Order2].[Order ID].[All]" allUniqueName="[Order2].[Order ID].[All]" dimensionUniqueName="[Order2]" displayFolder="" count="0" memberValueDatatype="130" unbalanced="0"/>
    <cacheHierarchy uniqueName="[Order2].[Order Date]" caption="Order Date" attribute="1" time="1" defaultMemberUniqueName="[Order2].[Order Date].[All]" allUniqueName="[Order2].[Order Date].[All]" dimensionUniqueName="[Order2]" displayFolder="" count="0" memberValueDatatype="7" unbalanced="0"/>
    <cacheHierarchy uniqueName="[Order2].[Customer ID]" caption="Customer ID" attribute="1" defaultMemberUniqueName="[Order2].[Customer ID].[All]" allUniqueName="[Order2].[Customer ID].[All]" dimensionUniqueName="[Order2]" displayFolder="" count="0" memberValueDatatype="130" unbalanced="0"/>
    <cacheHierarchy uniqueName="[Order2].[Product ID]" caption="Product ID" attribute="1" defaultMemberUniqueName="[Order2].[Product ID].[All]" allUniqueName="[Order2].[Product ID].[All]" dimensionUniqueName="[Order2]" displayFolder="" count="0" memberValueDatatype="130" unbalanced="0"/>
    <cacheHierarchy uniqueName="[Order2].[Warehouse ID]" caption="Warehouse ID" attribute="1" defaultMemberUniqueName="[Order2].[Warehouse ID].[All]" allUniqueName="[Order2].[Warehouse ID].[All]" dimensionUniqueName="[Order2]" displayFolder="" count="0" memberValueDatatype="130" unbalanced="0"/>
    <cacheHierarchy uniqueName="[Order2].[Quantity]" caption="Quantity" attribute="1" defaultMemberUniqueName="[Order2].[Quantity].[All]" allUniqueName="[Order2].[Quantity].[All]" dimensionUniqueName="[Order2]" displayFolder="" count="0" memberValueDatatype="3" unbalanced="0"/>
    <cacheHierarchy uniqueName="[Order2].[Shipping Method]" caption="Shipping Method" attribute="1" defaultMemberUniqueName="[Order2].[Shipping Method].[All]" allUniqueName="[Order2].[Shipping Method].[All]" dimensionUniqueName="[Order2]" displayFolder="" count="0" memberValueDatatype="130" unbalanced="0"/>
    <cacheHierarchy uniqueName="[Order2].[Shipping Status]" caption="Shipping Status" attribute="1" defaultMemberUniqueName="[Order2].[Shipping Status].[All]" allUniqueName="[Order2].[Shipping Status].[All]" dimensionUniqueName="[Order2]" displayFolder="" count="0" memberValueDatatype="130" unbalanced="0"/>
    <cacheHierarchy uniqueName="[Order2].[Delivery Date]" caption="Delivery Date" attribute="1" time="1" defaultMemberUniqueName="[Order2].[Delivery Date].[All]" allUniqueName="[Order2].[Delivery Date].[All]" dimensionUniqueName="[Order2]" displayFolder="" count="0" memberValueDatatype="7" unbalanced="0"/>
    <cacheHierarchy uniqueName="[Order2].[Delivery Time]" caption="Delivery Time" attribute="1" defaultMemberUniqueName="[Order2].[Delivery Time].[All]" allUniqueName="[Order2].[Delivery Time].[All]" dimensionUniqueName="[Order2]" displayFolder="" count="0" memberValueDatatype="3" unbalanced="0"/>
    <cacheHierarchy uniqueName="[Order2].[Unit Price]" caption="Unit Price" attribute="1" defaultMemberUniqueName="[Order2].[Unit Price].[All]" allUniqueName="[Order2].[Unit Price].[All]" dimensionUniqueName="[Order2]" displayFolder="" count="0" memberValueDatatype="5" unbalanced="0"/>
    <cacheHierarchy uniqueName="[Order2].[Revenue]" caption="Revenue" attribute="1" defaultMemberUniqueName="[Order2].[Revenue].[All]" allUniqueName="[Order2].[Revenue].[All]" dimensionUniqueName="[Order2]" displayFolder="" count="0" memberValueDatatype="5" unbalanced="0"/>
    <cacheHierarchy uniqueName="[Order2].[Order Date (Month)]" caption="Order Date (Month)" attribute="1" defaultMemberUniqueName="[Order2].[Order Date (Month)].[All]" allUniqueName="[Order2].[Order Date (Month)].[All]" dimensionUniqueName="[Order2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].[Order Date (Month Index)]" caption="Order Date (Month Index)" attribute="1" defaultMemberUniqueName="[Order2].[Order Date (Month Index)].[All]" allUniqueName="[Order2].[Order Date (Month Index)].[All]" dimensionUniqueName="[Order2]" displayFolder="" count="0" memberValueDatatype="20" unbalanced="0" hidden="1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Order2]" caption="__XL_Count Order2" measure="1" displayFolder="" measureGroup="Order2" count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]" caption="Count of Order ID" measure="1" displayFolder="" measureGroup="Order2" count="0" hidden="1"/>
    <cacheHierarchy uniqueName="[Measures].[Sum of Quantity]" caption="Sum of Quantity" measure="1" displayFolder="" measureGroup="Order2" count="0" oneField="1" hidden="1">
      <fieldsUsage count="1">
        <fieldUsage x="0"/>
      </fieldsUsage>
    </cacheHierarchy>
    <cacheHierarchy uniqueName="[Measures].[Sum of Delivery Time]" caption="Sum of Delivery Time" measure="1" displayFolder="" measureGroup="Order2" count="0" hidden="1"/>
    <cacheHierarchy uniqueName="[Measures].[Average of Delivery Time]" caption="Average of Delivery Time" measure="1" displayFolder="" measureGroup="Order2" count="0" hidden="1"/>
    <cacheHierarchy uniqueName="[Measures].[Sum of Revenue]" caption="Sum of Revenue" measure="1" displayFolder="" measureGroup="Order2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Shipping Status]" caption="Count of Shipping Status" measure="1" displayFolder="" measureGroup="Order2" count="0" hidden="1"/>
  </cacheHierarchies>
  <kpis count="0"/>
  <dimensions count="7">
    <dimension name="customers" uniqueName="[customers]" caption="customers"/>
    <dimension measure="1" name="Measures" uniqueName="[Measures]" caption="Measures"/>
    <dimension name="Order2" uniqueName="[Order2]" caption="Order2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6">
    <measureGroup name="customers" caption="customers"/>
    <measureGroup name="Order2" caption="Order2"/>
    <measureGroup name="Order21" caption="Order21"/>
    <measureGroup name="products  1" caption="products  1"/>
    <measureGroup name="suppliers  1" caption="suppliers  1"/>
    <measureGroup name="warehouses" caption="warehouses"/>
  </measureGroups>
  <maps count="11">
    <map measureGroup="0" dimension="0"/>
    <map measureGroup="1" dimension="0"/>
    <map measureGroup="1" dimension="2"/>
    <map measureGroup="1" dimension="4"/>
    <map measureGroup="1" dimension="5"/>
    <map measureGroup="1" dimension="6"/>
    <map measureGroup="2" dimension="3"/>
    <map measureGroup="3" dimension="4"/>
    <map measureGroup="3" dimension="5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68634256" createdVersion="5" refreshedVersion="7" minRefreshableVersion="3" recordCount="0" supportSubquery="1" supportAdvancedDrill="1" xr:uid="{CE5E0A7B-E892-4F0B-87EB-C2996D502B24}">
  <cacheSource type="external" connectionId="6"/>
  <cacheFields count="3">
    <cacheField name="[Order21].[Order Date].[Order Date]" caption="Order Date" numFmtId="0" hierarchy="5" level="1">
      <sharedItems containsSemiMixedTypes="0" containsNonDate="0" containsDate="1" containsString="0" minDate="2025-01-01T00:00:00" maxDate="2025-07-01T00:00:00" count="181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</sharedItems>
    </cacheField>
    <cacheField name="[Order21].[Order Date (Month)].[Order Date (Month)]" caption="Order Date (Month)" numFmtId="0" hierarchy="16" level="1">
      <sharedItems count="6">
        <s v="Jan"/>
        <s v="Feb"/>
        <s v="Mar"/>
        <s v="Apr"/>
        <s v="May"/>
        <s v="Jun"/>
      </sharedItems>
    </cacheField>
    <cacheField name="[Measures].[Sum of Quantity 2]" caption="Sum of Quantity 2" numFmtId="0" hierarchy="38" level="32767"/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2" memberValueDatatype="7" unbalanced="0">
      <fieldsUsage count="2">
        <fieldUsage x="-1"/>
        <fieldUsage x="0"/>
      </fieldsUsage>
    </cacheHierarchy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2" memberValueDatatype="130" unbalanced="0">
      <fieldsUsage count="2">
        <fieldUsage x="-1"/>
        <fieldUsage x="1"/>
      </fieldsUsage>
    </cacheHierarchy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70023149" createdVersion="5" refreshedVersion="7" minRefreshableVersion="3" recordCount="0" supportSubquery="1" supportAdvancedDrill="1" xr:uid="{ED888257-E270-4997-B41D-78ADA0F001FD}">
  <cacheSource type="external" connectionId="6"/>
  <cacheFields count="3">
    <cacheField name="[Order21].[Order Date].[Order Date]" caption="Order Date" numFmtId="0" hierarchy="5" level="1">
      <sharedItems containsSemiMixedTypes="0" containsNonDate="0" containsDate="1" containsString="0" minDate="2025-01-01T00:00:00" maxDate="2025-07-01T00:00:00" count="181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</sharedItems>
    </cacheField>
    <cacheField name="[Order21].[Order Date (Month)].[Order Date (Month)]" caption="Order Date (Month)" numFmtId="0" hierarchy="16" level="1">
      <sharedItems count="6">
        <s v="Jan"/>
        <s v="Feb"/>
        <s v="Mar"/>
        <s v="Apr"/>
        <s v="May"/>
        <s v="Jun"/>
      </sharedItems>
    </cacheField>
    <cacheField name="[Measures].[Sum of Quantity 2]" caption="Sum of Quantity 2" numFmtId="0" hierarchy="38" level="32767"/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2" memberValueDatatype="7" unbalanced="0">
      <fieldsUsage count="2">
        <fieldUsage x="-1"/>
        <fieldUsage x="0"/>
      </fieldsUsage>
    </cacheHierarchy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2" memberValueDatatype="130" unbalanced="0">
      <fieldsUsage count="2">
        <fieldUsage x="-1"/>
        <fieldUsage x="1"/>
      </fieldsUsage>
    </cacheHierarchy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71296296" createdVersion="5" refreshedVersion="7" minRefreshableVersion="3" recordCount="0" supportSubquery="1" supportAdvancedDrill="1" xr:uid="{122BE9D9-EDD4-40E3-9EDB-45372D1ED426}">
  <cacheSource type="external" connectionId="6"/>
  <cacheFields count="2">
    <cacheField name="[products  1].[Product Name].[Product Name]" caption="Product Name" numFmtId="0" hierarchy="18" level="1">
      <sharedItems count="5">
        <s v="ATM Card Reader"/>
        <s v="Blood Pressure Monitor"/>
        <s v="Face Mask (Surgical)"/>
        <s v="Inverter Battery"/>
        <s v="LED Ring Light"/>
      </sharedItems>
    </cacheField>
    <cacheField name="[Measures].[Sum of Revenue 2]" caption="Sum of Revenue 2" numFmtId="0" hierarchy="41" level="32767"/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2" memberValueDatatype="130" unbalanced="0">
      <fieldsUsage count="2">
        <fieldUsage x="-1"/>
        <fieldUsage x="0"/>
      </fieldsUsage>
    </cacheHierarchy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0" memberValueDatatype="130" unbalanced="0"/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72685182" createdVersion="5" refreshedVersion="7" minRefreshableVersion="3" recordCount="0" supportSubquery="1" supportAdvancedDrill="1" xr:uid="{B869335B-5B91-47DC-950C-B61A8982A7F3}">
  <cacheSource type="external" connectionId="6"/>
  <cacheFields count="1">
    <cacheField name="[warehouses].[Warehouse Name].[Warehouse Name]" caption="Warehouse Name" numFmtId="0" hierarchy="28" level="1">
      <sharedItems count="3">
        <s v="WH-Abuja"/>
        <s v="WH-Lagos"/>
        <s v="WH-Port Harcourt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2" memberValueDatatype="130" unbalanced="0">
      <fieldsUsage count="2">
        <fieldUsage x="-1"/>
        <fieldUsage x="0"/>
      </fieldsUsage>
    </cacheHierarchy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74074075" createdVersion="5" refreshedVersion="7" minRefreshableVersion="3" recordCount="0" supportSubquery="1" supportAdvancedDrill="1" xr:uid="{3A2A4F52-4C03-4DF4-92E2-640C46DB01E5}">
  <cacheSource type="external" connectionId="6"/>
  <cacheFields count="1">
    <cacheField name="[warehouses].[Warehouse Name].[Warehouse Name]" caption="Warehouse Name" numFmtId="0" hierarchy="28" level="1">
      <sharedItems count="3">
        <s v="WH-Abuja"/>
        <s v="WH-Lagos"/>
        <s v="WH-Port Harcourt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2" memberValueDatatype="130" unbalanced="0">
      <fieldsUsage count="2">
        <fieldUsage x="-1"/>
        <fieldUsage x="0"/>
      </fieldsUsage>
    </cacheHierarchy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46.762375231483" createdVersion="5" refreshedVersion="7" minRefreshableVersion="3" recordCount="0" supportSubquery="1" supportAdvancedDrill="1" xr:uid="{45EC2C16-2F9E-4A16-BD34-CBC774B98F48}">
  <cacheSource type="external" connectionId="6"/>
  <cacheFields count="3">
    <cacheField name="[Measures].[Sum of Quantity 2]" caption="Sum of Quantity 2" numFmtId="0" hierarchy="38" level="32767"/>
    <cacheField name="[Measures].[Count of Order ID 2]" caption="Count of Order ID 2" numFmtId="0" hierarchy="37" level="32767"/>
    <cacheField name="[warehouses].[Warehouse Name].[Warehouse Name]" caption="Warehouse Name" numFmtId="0" hierarchy="28" level="1">
      <sharedItems count="3">
        <s v="WH-Abuja"/>
        <s v="WH-Lagos"/>
        <s v="WH-Port Harcourt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Industry]" caption="Industry" attribute="1" defaultMemberUniqueName="[customers].[Industry].[All]" allUniqueName="[customers].[Industry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Order21].[Order ID]" caption="Order ID" attribute="1" defaultMemberUniqueName="[Order21].[Order ID].[All]" allUniqueName="[Order21].[Order ID].[All]" dimensionUniqueName="[Order21]" displayFolder="" count="0" memberValueDatatype="130" unbalanced="0"/>
    <cacheHierarchy uniqueName="[Order21].[Order Date]" caption="Order Date" attribute="1" time="1" defaultMemberUniqueName="[Order21].[Order Date].[All]" allUniqueName="[Order21].[Order Date].[All]" dimensionUniqueName="[Order21]" displayFolder="" count="0" memberValueDatatype="7" unbalanced="0"/>
    <cacheHierarchy uniqueName="[Order21].[Customer ID]" caption="Customer ID" attribute="1" defaultMemberUniqueName="[Order21].[Customer ID].[All]" allUniqueName="[Order21].[Customer ID].[All]" dimensionUniqueName="[Order21]" displayFolder="" count="0" memberValueDatatype="130" unbalanced="0"/>
    <cacheHierarchy uniqueName="[Order21].[Product ID]" caption="Product ID" attribute="1" defaultMemberUniqueName="[Order21].[Product ID].[All]" allUniqueName="[Order21].[Product ID].[All]" dimensionUniqueName="[Order21]" displayFolder="" count="0" memberValueDatatype="130" unbalanced="0"/>
    <cacheHierarchy uniqueName="[Order21].[Warehouse ID]" caption="Warehouse ID" attribute="1" defaultMemberUniqueName="[Order21].[Warehouse ID].[All]" allUniqueName="[Order21].[Warehouse ID].[All]" dimensionUniqueName="[Order21]" displayFolder="" count="0" memberValueDatatype="130" unbalanced="0"/>
    <cacheHierarchy uniqueName="[Order21].[Quantity]" caption="Quantity" attribute="1" defaultMemberUniqueName="[Order21].[Quantity].[All]" allUniqueName="[Order21].[Quantity].[All]" dimensionUniqueName="[Order21]" displayFolder="" count="0" memberValueDatatype="3" unbalanced="0"/>
    <cacheHierarchy uniqueName="[Order21].[Shipping Method]" caption="Shipping Method" attribute="1" defaultMemberUniqueName="[Order21].[Shipping Method].[All]" allUniqueName="[Order21].[Shipping Method].[All]" dimensionUniqueName="[Order21]" displayFolder="" count="0" memberValueDatatype="130" unbalanced="0"/>
    <cacheHierarchy uniqueName="[Order21].[Shipping Status]" caption="Shipping Status" attribute="1" defaultMemberUniqueName="[Order21].[Shipping Status].[All]" allUniqueName="[Order21].[Shipping Status].[All]" dimensionUniqueName="[Order21]" displayFolder="" count="0" memberValueDatatype="130" unbalanced="0"/>
    <cacheHierarchy uniqueName="[Order21].[Delivery Date]" caption="Delivery Date" attribute="1" time="1" defaultMemberUniqueName="[Order21].[Delivery Date].[All]" allUniqueName="[Order21].[Delivery Date].[All]" dimensionUniqueName="[Order21]" displayFolder="" count="0" memberValueDatatype="7" unbalanced="0"/>
    <cacheHierarchy uniqueName="[Order21].[Delivery Time]" caption="Delivery Time" attribute="1" defaultMemberUniqueName="[Order21].[Delivery Time].[All]" allUniqueName="[Order21].[Delivery Time].[All]" dimensionUniqueName="[Order21]" displayFolder="" count="0" memberValueDatatype="3" unbalanced="0"/>
    <cacheHierarchy uniqueName="[Order21].[Unit Price]" caption="Unit Price" attribute="1" defaultMemberUniqueName="[Order21].[Unit Price].[All]" allUniqueName="[Order21].[Unit Price].[All]" dimensionUniqueName="[Order21]" displayFolder="" count="0" memberValueDatatype="5" unbalanced="0"/>
    <cacheHierarchy uniqueName="[Order21].[Revenue]" caption="Revenue" attribute="1" defaultMemberUniqueName="[Order21].[Revenue].[All]" allUniqueName="[Order21].[Revenue].[All]" dimensionUniqueName="[Order21]" displayFolder="" count="0" memberValueDatatype="5" unbalanced="0"/>
    <cacheHierarchy uniqueName="[Order21].[Order Date (Month)]" caption="Order Date (Month)" attribute="1" defaultMemberUniqueName="[Order21].[Order Date (Month)].[All]" allUniqueName="[Order21].[Order Date (Month)].[All]" dimensionUniqueName="[Order21]" displayFolder="" count="0" memberValueDatatype="130" unbalanced="0"/>
    <cacheHierarchy uniqueName="[products  1].[Product ID]" caption="Product ID" attribute="1" defaultMemberUniqueName="[products  1].[Product ID].[All]" allUniqueName="[products  1].[Product ID].[All]" dimensionUniqueName="[products  1]" displayFolder="" count="0" memberValueDatatype="130" unbalanced="0"/>
    <cacheHierarchy uniqueName="[products  1].[Product Name]" caption="Product Name" attribute="1" defaultMemberUniqueName="[products  1].[Product Name].[All]" allUniqueName="[products  1].[Product Name].[All]" dimensionUniqueName="[products  1]" displayFolder="" count="0" memberValueDatatype="130" unbalanced="0"/>
    <cacheHierarchy uniqueName="[products  1].[Category]" caption="Category" attribute="1" defaultMemberUniqueName="[products  1].[Category].[All]" allUniqueName="[products  1].[Category].[All]" dimensionUniqueName="[products  1]" displayFolder="" count="0" memberValueDatatype="130" unbalanced="0"/>
    <cacheHierarchy uniqueName="[products  1].[SKU]" caption="SKU" attribute="1" defaultMemberUniqueName="[products  1].[SKU].[All]" allUniqueName="[products  1].[SKU].[All]" dimensionUniqueName="[products  1]" displayFolder="" count="0" memberValueDatatype="130" unbalanced="0"/>
    <cacheHierarchy uniqueName="[products  1].[Supplier ID]" caption="Supplier ID" attribute="1" defaultMemberUniqueName="[products  1].[Supplier ID].[All]" allUniqueName="[products  1].[Supplier ID].[All]" dimensionUniqueName="[products  1]" displayFolder="" count="0" memberValueDatatype="5" unbalanced="0"/>
    <cacheHierarchy uniqueName="[products  1].[Unit Price]" caption="Unit Price" attribute="1" defaultMemberUniqueName="[products  1].[Unit Price].[All]" allUniqueName="[products  1].[Unit Price].[All]" dimensionUniqueName="[products  1]" displayFolder="" count="0" memberValueDatatype="5" unbalanced="0"/>
    <cacheHierarchy uniqueName="[suppliers  1].[Supplier ID]" caption="Supplier ID" attribute="1" defaultMemberUniqueName="[suppliers  1].[Supplier ID].[All]" allUniqueName="[suppliers  1].[Supplier ID].[All]" dimensionUniqueName="[suppliers  1]" displayFolder="" count="0" memberValueDatatype="5" unbalanced="0"/>
    <cacheHierarchy uniqueName="[suppliers  1].[Supplier Name]" caption="Supplier Name" attribute="1" defaultMemberUniqueName="[suppliers  1].[Supplier Name].[All]" allUniqueName="[suppliers  1].[Supplier Name].[All]" dimensionUniqueName="[suppliers  1]" displayFolder="" count="0" memberValueDatatype="130" unbalanced="0"/>
    <cacheHierarchy uniqueName="[suppliers  1].[Sector]" caption="Sector" attribute="1" defaultMemberUniqueName="[suppliers  1].[Sector].[All]" allUniqueName="[suppliers  1].[Sector].[All]" dimensionUniqueName="[suppliers  1]" displayFolder="" count="0" memberValueDatatype="130" unbalanced="0"/>
    <cacheHierarchy uniqueName="[suppliers  1].[Country]" caption="Country" attribute="1" defaultMemberUniqueName="[suppliers  1].[Country].[All]" allUniqueName="[suppliers  1].[Country].[All]" dimensionUniqueName="[suppliers  1]" displayFolder="" count="0" memberValueDatatype="130" unbalanced="0"/>
    <cacheHierarchy uniqueName="[warehouses].[Warehouse ID]" caption="Warehouse ID" attribute="1" defaultMemberUniqueName="[warehouses].[Warehouse ID].[All]" allUniqueName="[warehouses].[Warehouse ID].[All]" dimensionUniqueName="[warehouses]" displayFolder="" count="0" memberValueDatatype="130" unbalanced="0"/>
    <cacheHierarchy uniqueName="[warehouses].[Warehouse Name]" caption="Warehouse Name" attribute="1" defaultMemberUniqueName="[warehouses].[Warehouse Name].[All]" allUniqueName="[warehouses].[Warehouse Name].[All]" dimensionUniqueName="[warehouses]" displayFolder="" count="2" memberValueDatatype="130" unbalanced="0">
      <fieldsUsage count="2">
        <fieldUsage x="-1"/>
        <fieldUsage x="2"/>
      </fieldsUsage>
    </cacheHierarchy>
    <cacheHierarchy uniqueName="[warehouses].[Location]" caption="Location" attribute="1" defaultMemberUniqueName="[warehouses].[Location].[All]" allUniqueName="[warehouses].[Location].[All]" dimensionUniqueName="[warehouses]" displayFolder="" count="0" memberValueDatatype="130" unbalanced="0"/>
    <cacheHierarchy uniqueName="[Order21].[Order Date (Month Index)]" caption="Order Date (Month Index)" attribute="1" defaultMemberUniqueName="[Order21].[Order Date (Month Index)].[All]" allUniqueName="[Order21].[Order Date (Month Index)].[All]" dimensionUniqueName="[Order21]" displayFolder="" count="0" memberValueDatatype="20" unbalanced="0" hidden="1"/>
    <cacheHierarchy uniqueName="[Measures].[__XL_Count customers]" caption="__XL_Count customers" measure="1" displayFolder="" measureGroup="customers" count="0" hidden="1"/>
    <cacheHierarchy uniqueName="[Measures].[__XL_Count products  1]" caption="__XL_Count products  1" measure="1" displayFolder="" measureGroup="products  1" count="0" hidden="1"/>
    <cacheHierarchy uniqueName="[Measures].[__XL_Count suppliers  1]" caption="__XL_Count suppliers  1" measure="1" displayFolder="" measureGroup="suppliers  1" count="0" hidden="1"/>
    <cacheHierarchy uniqueName="[Measures].[__XL_Count warehouses]" caption="__XL_Count warehouses" measure="1" displayFolder="" measureGroup="warehouses" count="0" hidden="1"/>
    <cacheHierarchy uniqueName="[Measures].[__XL_Count Order21]" caption="__XL_Count Order21" measure="1" displayFolder="" measureGroup="Order21" count="0" hidden="1"/>
    <cacheHierarchy uniqueName="[Measures].[__No measures defined]" caption="__No measures defined" measure="1" displayFolder="" count="0" hidden="1"/>
    <cacheHierarchy uniqueName="[Measures].[Count of Order ID 2]" caption="Count of Order ID 2" measure="1" displayFolder="" measureGroup="Order2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uantity 2]" caption="Sum of Quantity 2" measure="1" displayFolder="" measureGroup="Order2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elivery Time 2]" caption="Sum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Delivery Time 2]" caption="Average of Delivery Time 2" measure="1" displayFolder="" measureGroup="Order2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Revenue 2]" caption="Sum of Revenue 2" measure="1" displayFolder="" measureGroup="Order2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Date]" caption="Count of Order Date" measure="1" displayFolder="" measureGroup="Order2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ustomers" uniqueName="[customers]" caption="customers"/>
    <dimension measure="1" name="Measures" uniqueName="[Measures]" caption="Measures"/>
    <dimension name="Order21" uniqueName="[Order21]" caption="Order21"/>
    <dimension name="products  1" uniqueName="[products  1]" caption="products  1"/>
    <dimension name="suppliers  1" uniqueName="[suppliers  1]" caption="suppliers  1"/>
    <dimension name="warehouses" uniqueName="[warehouses]" caption="warehouses"/>
  </dimensions>
  <measureGroups count="5">
    <measureGroup name="customers" caption="customers"/>
    <measureGroup name="Order21" caption="Order21"/>
    <measureGroup name="products  1" caption="products  1"/>
    <measureGroup name="suppliers  1" caption="suppliers  1"/>
    <measureGroup name="warehouses" caption="warehouses"/>
  </measureGroups>
  <maps count="10">
    <map measureGroup="0" dimension="0"/>
    <map measureGroup="1" dimension="0"/>
    <map measureGroup="1" dimension="2"/>
    <map measureGroup="1" dimension="3"/>
    <map measureGroup="1" dimension="4"/>
    <map measureGroup="1" dimension="5"/>
    <map measureGroup="2" dimension="3"/>
    <map measureGroup="2" dimension="4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F26C9-446A-40A3-9EB8-9950A5F6E33B}" name="PivotTable1" cacheId="6" applyNumberFormats="0" applyBorderFormats="0" applyFontFormats="0" applyPatternFormats="0" applyAlignmentFormats="0" applyWidthHeightFormats="1" dataCaption="Values" tag="c18ecca9-5963-4eb1-8f2b-86b4e8944c57" updatedVersion="7" minRefreshableVersion="3" useAutoFormatting="1" itemPrintTitles="1" createdVersion="5" indent="0" outline="1" outlineData="1" multipleFieldFilters="0" chartFormat="7">
  <location ref="B3:B7" firstHeaderRow="1" firstDataRow="1" firstDataCol="1"/>
  <pivotFields count="1"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706AA-CF00-4D25-9C69-4C982CBA798B}" name="PivotTable7" cacheId="17" applyNumberFormats="0" applyBorderFormats="0" applyFontFormats="0" applyPatternFormats="0" applyAlignmentFormats="0" applyWidthHeightFormats="1" dataCaption="Values" tag="82f22349-37c8-46a3-9edf-b031ae07e4de" updatedVersion="7" minRefreshableVersion="3" useAutoFormatting="1" itemPrintTitles="1" createdVersion="5" indent="0" outline="1" outlineData="1" multipleFieldFilters="0" chartFormat="1">
  <location ref="B75:B91" firstHeaderRow="1" firstDataRow="1" firstDataCol="1"/>
  <pivotFields count="1">
    <pivotField axis="axisRow" allDrilled="1" subtotalTop="0" showAll="0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  <x15:activeTabTopLevelEntity name="[suppliers  1]"/>
        <x15:activeTabTopLevelEntity name="[product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08168-C67F-4E79-A0D5-BCD7900B527F}" name="PivotTable3" cacheId="15" applyNumberFormats="0" applyBorderFormats="0" applyFontFormats="0" applyPatternFormats="0" applyAlignmentFormats="0" applyWidthHeightFormats="1" dataCaption="Values" tag="6d71be02-6249-4035-96f6-e8c0efe6628a" updatedVersion="7" minRefreshableVersion="3" useAutoFormatting="1" subtotalHiddenItems="1" itemPrintTitles="1" createdVersion="5" indent="0" outline="1" outlineData="1" multipleFieldFilters="0" chartFormat="1">
  <location ref="B21:B27" firstHeaderRow="1" firstDataRow="1" firstDataCol="1"/>
  <pivotFields count="1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rehouses]"/>
        <x15:activeTabTopLevelEntity name="[supplier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C4264-766F-46A1-A6B6-DA08E2531E57}" name="PivotTable11" cacheId="2" applyNumberFormats="0" applyBorderFormats="0" applyFontFormats="0" applyPatternFormats="0" applyAlignmentFormats="0" applyWidthHeightFormats="1" dataCaption="Values" tag="422907b4-04bd-48c2-b2c6-bfcd733eccde" updatedVersion="7" minRefreshableVersion="3" useAutoFormatting="1" subtotalHiddenItems="1" itemPrintTitles="1" createdVersion="5" indent="0" outline="1" outlineData="1" multipleFieldFilters="0" chartFormat="1">
  <location ref="A158:B169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9"/>
    </i>
    <i>
      <x/>
    </i>
    <i>
      <x v="4"/>
    </i>
    <i>
      <x v="8"/>
    </i>
    <i>
      <x v="1"/>
    </i>
    <i>
      <x v="7"/>
    </i>
    <i>
      <x v="5"/>
    </i>
    <i>
      <x v="2"/>
    </i>
    <i>
      <x v="3"/>
    </i>
    <i>
      <x v="6"/>
    </i>
    <i t="grand">
      <x/>
    </i>
  </rowItems>
  <colItems count="1">
    <i/>
  </colItems>
  <dataFields count="1">
    <dataField name="Sum of Quantity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53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  <x15:activeTabTopLevelEntity name="[suppliers  1]"/>
        <x15:activeTabTopLevelEntity name="[products  1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9D774-A6CF-4886-9C38-559DDD519AD4}" name="PivotTable16" cacheId="4" applyNumberFormats="0" applyBorderFormats="0" applyFontFormats="0" applyPatternFormats="0" applyAlignmentFormats="0" applyWidthHeightFormats="1" dataCaption="Values" tag="e9fedbcc-a2de-4b66-b0ad-301bb1042d32" updatedVersion="7" minRefreshableVersion="3" useAutoFormatting="1" subtotalHiddenItems="1" itemPrintTitles="1" createdVersion="5" indent="0" outline="1" outlineData="1" multipleFieldFilters="0" chartFormat="10">
  <location ref="A207:B214" firstHeaderRow="1" firstDataRow="1" firstDataCol="1"/>
  <pivotFields count="3">
    <pivotField axis="axisRow" allDrilled="1" subtotalTop="0" showAll="0" dataSourceSort="1" defaultSubtotal="0" defaultAttributeDrillState="1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</items>
    </pivotField>
    <pivotField axis="axisRow" allDrilled="1" subtotalTop="0" showAll="0" defaultSubtotal="0">
      <items count="6">
        <item x="0" e="0"/>
        <item x="1" e="0"/>
        <item x="2" e="0"/>
        <item x="3" e="0"/>
        <item x="4" e="0"/>
        <item x="5" e="0"/>
      </items>
    </pivotField>
    <pivotField dataField="1" subtotalTop="0" showAll="0" defaultSubtotal="0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2" baseField="0" baseItem="0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E0174-B776-4FBA-802E-2D6697F639D3}" name="PivotTable2" cacheId="7" applyNumberFormats="0" applyBorderFormats="0" applyFontFormats="0" applyPatternFormats="0" applyAlignmentFormats="0" applyWidthHeightFormats="1" dataCaption="Values" tag="5fa561e2-ce89-45ab-8d1c-74cc31f98b93" updatedVersion="7" minRefreshableVersion="3" useAutoFormatting="1" itemPrintTitles="1" createdVersion="5" indent="0" outline="1" outlineData="1" multipleFieldFilters="0" chartFormat="5">
  <location ref="B100:B104" firstHeaderRow="1" firstDataRow="1" firstDataCol="1"/>
  <pivotFields count="1">
    <pivotField axis="axisRow" allDrilled="1" subtotalTop="0" showAll="0" defaultSubtotal="0" defaultAttributeDrillState="1">
      <items count="3">
        <item x="0"/>
        <item x="1"/>
        <item x="2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BE207-E34F-43C8-A424-97FD59A955AF}" name="PivotTable4" cacheId="12" applyNumberFormats="0" applyBorderFormats="0" applyFontFormats="0" applyPatternFormats="0" applyAlignmentFormats="0" applyWidthHeightFormats="1" dataCaption="Values" tag="a5053b91-dd30-4ac8-bcc9-bd565dca310f" updatedVersion="7" minRefreshableVersion="3" useAutoFormatting="1" itemPrintTitles="1" createdVersion="5" indent="0" outline="1" outlineData="1" multipleFieldFilters="0" chartFormat="15">
  <location ref="B38:B44" firstHeaderRow="1" firstDataRow="1" firstDataCol="1"/>
  <pivotFields count="1">
    <pivotField axis="axisRow" allDrilled="1" subtotalTop="0" showAll="0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formats count="1">
    <format dxfId="4">
      <pivotArea collapsedLevelsAreSubtotals="1" fieldPosition="0">
        <references count="1">
          <reference field="0" count="0"/>
        </references>
      </pivotArea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rehouses]"/>
        <x15:activeTabTopLevelEntity name="[supplier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DFFB3-3711-4D0E-9720-3FC1EA7ABD8E}" name="PivotTable6" cacheId="1" applyNumberFormats="0" applyBorderFormats="0" applyFontFormats="0" applyPatternFormats="0" applyAlignmentFormats="0" applyWidthHeightFormats="1" dataCaption="Values" tag="739312c2-dc54-4c2b-ac2b-b9ce5cc4b8ae" updatedVersion="7" minRefreshableVersion="3" useAutoFormatting="1" subtotalHiddenItems="1" itemPrintTitles="1" createdVersion="5" indent="0" outline="1" outlineData="1" multipleFieldFilters="0" chartFormat="6">
  <location ref="B66:C73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</items>
    </pivotField>
    <pivotField axis="axisRow" allDrilled="1" subtotalTop="0" showAll="0" sortType="ascending" defaultSubtotal="0">
      <items count="6">
        <item x="0" e="0"/>
        <item x="1" e="0"/>
        <item x="2" e="0"/>
        <item x="3" e="0"/>
        <item x="4" e="0"/>
        <item x="5" e="0"/>
      </items>
    </pivotField>
  </pivotFields>
  <rowFields count="2">
    <field x="2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0" baseField="0" baseItem="0" numFmtId="164"/>
  </dataFields>
  <formats count="2">
    <format dxfId="6">
      <pivotArea collapsedLevelsAreSubtotals="1" fieldPosition="0">
        <references count="1">
          <reference field="2" count="1">
            <x v="0"/>
          </reference>
        </references>
      </pivotArea>
    </format>
    <format dxfId="5">
      <pivotArea outline="0" collapsedLevelsAreSubtotals="1" fieldPosition="0"/>
    </format>
  </format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rehouses]"/>
        <x15:activeTabTopLevelEntity name="[Order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CA457-0255-416A-AC69-0FE7EE58BAE8}" name="PivotTable20" cacheId="5" applyNumberFormats="0" applyBorderFormats="0" applyFontFormats="0" applyPatternFormats="0" applyAlignmentFormats="0" applyWidthHeightFormats="1" dataCaption="Values" tag="147f035b-da59-40bd-bae6-e5c154371454" updatedVersion="7" minRefreshableVersion="3" useAutoFormatting="1" itemPrintTitles="1" createdVersion="5" indent="0" outline="1" outlineData="1" multipleFieldFilters="0" chartFormat="10">
  <location ref="B36:C42" firstHeaderRow="1" firstDataRow="1" firstDataCol="1"/>
  <pivotFields count="2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2"/>
    </i>
    <i>
      <x/>
    </i>
    <i>
      <x v="3"/>
    </i>
    <i>
      <x v="4"/>
    </i>
    <i>
      <x v="1"/>
    </i>
    <i t="grand">
      <x/>
    </i>
  </rowItems>
  <colItems count="1">
    <i/>
  </colItems>
  <dataFields count="1">
    <dataField name="Sum of Revenue" fld="1" baseField="0" baseItem="0" numFmtId="164"/>
  </dataFields>
  <formats count="1">
    <format dxfId="7">
      <pivotArea outline="0" collapsedLevelsAreSubtotals="1" fieldPosition="0"/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Delivery Time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1">
      <autoFilter ref="A1">
        <filterColumn colId="0">
          <top10 val="5" filterVal="5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  <x15:activeTabTopLevelEntity name="[suppliers  1]"/>
        <x15:activeTabTopLevelEntity name="[product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9E415-1D91-4CD9-85BC-E973D4543262}" name="PivotTable19" cacheId="9" applyNumberFormats="0" applyBorderFormats="0" applyFontFormats="0" applyPatternFormats="0" applyAlignmentFormats="0" applyWidthHeightFormats="1" dataCaption="Values" tag="536b2744-31b4-4078-9b0c-d66e071eea52" updatedVersion="7" minRefreshableVersion="3" useAutoFormatting="1" itemPrintTitles="1" createdVersion="5" indent="0" outline="1" outlineData="1" multipleFieldFilters="0" chartFormat="8">
  <location ref="B27:C33" firstHeaderRow="1" firstDataRow="1" firstDataCol="1"/>
  <pivotFields count="2"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1"/>
    </i>
    <i>
      <x v="4"/>
    </i>
    <i>
      <x v="2"/>
    </i>
    <i>
      <x v="3"/>
    </i>
    <i>
      <x/>
    </i>
    <i t="grand">
      <x/>
    </i>
  </rowItems>
  <colItems count="1">
    <i/>
  </colItems>
  <dataFields count="1">
    <dataField name="Average of Delivery Time" fld="1" subtotal="average" baseField="0" baseItem="1" numFmtId="165"/>
  </dataFields>
  <formats count="1">
    <format dxfId="8">
      <pivotArea outline="0" collapsedLevelsAreSubtotals="1" fieldPosition="0"/>
    </format>
  </format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Delivery Tim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  <x15:activeTabTopLevelEntity name="[supplier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0701D4-123D-412F-8C2F-14C5C1B9F1DC}" name="PivotTable18" cacheId="21" applyNumberFormats="0" applyBorderFormats="0" applyFontFormats="0" applyPatternFormats="0" applyAlignmentFormats="0" applyWidthHeightFormats="1" dataCaption="Values" tag="5ee76cd1-a2e4-4604-9274-29cdc3a828a6" updatedVersion="7" minRefreshableVersion="3" useAutoFormatting="1" subtotalHiddenItems="1" itemPrintTitles="1" createdVersion="5" indent="0" outline="1" outlineData="1" multipleFieldFilters="0" chartFormat="6">
  <location ref="B11:C2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1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Order ID" fld="0" subtotal="count" baseField="1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8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179F7-07C8-4BFC-8F2F-B054058D2161}" name="PivotTable5" cacheId="11" applyNumberFormats="0" applyBorderFormats="0" applyFontFormats="0" applyPatternFormats="0" applyAlignmentFormats="0" applyWidthHeightFormats="1" dataCaption="Values" tag="6be649d0-080b-41c4-8e1a-7e70de2b46fa" updatedVersion="7" minRefreshableVersion="3" useAutoFormatting="1" itemPrintTitles="1" createdVersion="5" indent="0" outline="1" outlineData="1" multipleFieldFilters="0" chartFormat="3">
  <location ref="B47:B63" firstHeaderRow="1" firstDataRow="1" firstDataCol="1"/>
  <pivotFields count="1">
    <pivotField axis="axisRow" allDrilled="1" subtotalTop="0" showAll="0" defaultSubtotal="0" defaultAttributeDrillState="1">
      <items count="15">
        <item x="0"/>
        <item x="2"/>
        <item x="3"/>
        <item x="6"/>
        <item x="7"/>
        <item x="1"/>
        <item x="4"/>
        <item x="5"/>
        <item x="8"/>
        <item x="9"/>
        <item x="10"/>
        <item x="11"/>
        <item x="12"/>
        <item x="13"/>
        <item x="14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  <x15:activeTabTopLevelEntity name="[suppliers  1]"/>
        <x15:activeTabTopLevelEntity name="[product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F79CB-33F3-4365-B882-9D78D12CB3D3}" name="PivotTable17" cacheId="8" applyNumberFormats="0" applyBorderFormats="0" applyFontFormats="0" applyPatternFormats="0" applyAlignmentFormats="0" applyWidthHeightFormats="1" dataCaption="Values" tag="e1c588cd-1a66-4bcc-a4bb-315cedd98969" updatedVersion="7" minRefreshableVersion="3" useAutoFormatting="1" itemPrintTitles="1" createdVersion="5" indent="0" outline="1" outlineData="1" multipleFieldFilters="0" chartFormat="3">
  <location ref="B3:D7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0" baseField="0" baseItem="0"/>
    <dataField name="Count of Order ID" fld="1" subtotal="count" baseField="0" baseItem="0"/>
  </dataFields>
  <formats count="1">
    <format dxfId="1">
      <pivotArea outline="0" collapsedLevelsAreSubtotals="1" fieldPosition="0"/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57D45-3BE0-42AB-B600-D14C1A8028B7}" name="PivotTable23" cacheId="20" applyNumberFormats="0" applyBorderFormats="0" applyFontFormats="0" applyPatternFormats="0" applyAlignmentFormats="0" applyWidthHeightFormats="1" dataCaption="Values" tag="bcdff238-d899-45f6-8ea0-bcb5e94ef02c" updatedVersion="7" minRefreshableVersion="3" useAutoFormatting="1" itemPrintTitles="1" createdVersion="5" indent="0" outline="1" outlineData="1" multipleFieldFilters="0" chartFormat="17">
  <location ref="B57:C73" firstHeaderRow="1" firstDataRow="1" firstDataCol="1"/>
  <pivotFields count="3">
    <pivotField allDrilled="1" subtotalTop="0" showAll="0" measureFilter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Order ID" fld="2" subtotal="count" baseField="0" baseItem="0"/>
  </dataFields>
  <formats count="1">
    <format dxfId="9">
      <pivotArea outline="0" collapsedLevelsAreSubtotals="1" fieldPosition="0"/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Delivery Time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41">
      <autoFilter ref="A1">
        <filterColumn colId="0">
          <top10 val="5" filterVal="5"/>
        </filterColumn>
      </autoFilter>
    </filter>
  </filters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  <x15:activeTabTopLevelEntity name="[suppliers  1]"/>
        <x15:activeTabTopLevelEntity name="[product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CBD17-EFFE-4296-AAEC-EF7D9637A12D}" name="PivotTable22" cacheId="19" applyNumberFormats="0" applyBorderFormats="0" applyFontFormats="0" applyPatternFormats="0" applyAlignmentFormats="0" applyWidthHeightFormats="1" dataCaption="Values" tag="5404d1c6-c251-40a1-a6f0-ebae41068477" updatedVersion="7" minRefreshableVersion="3" useAutoFormatting="1" itemPrintTitles="1" createdVersion="5" indent="0" outline="1" outlineData="1" multipleFieldFilters="0" chartFormat="17">
  <location ref="B45:C51" firstHeaderRow="1" firstDataRow="1" firstDataCol="1"/>
  <pivotFields count="3">
    <pivotField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1" baseField="0" baseItem="0" numFmtId="164"/>
  </dataFields>
  <formats count="1">
    <format dxfId="10">
      <pivotArea outline="0" collapsedLevelsAreSubtotals="1" fieldPosition="0"/>
    </format>
  </formats>
  <chartFormats count="9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Delivery Time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count" id="2" iMeasureHier="41">
      <autoFilter ref="A1">
        <filterColumn colId="0">
          <top10 val="5" filterVal="5"/>
        </filterColumn>
      </autoFilter>
    </filter>
    <filter fld="0" type="count" id="1" iMeasureHier="41">
      <autoFilter ref="A1">
        <filterColumn colId="0">
          <top10 val="5" filterVal="5"/>
        </filterColumn>
      </autoFilter>
    </filter>
  </filters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  <x15:activeTabTopLevelEntity name="[suppliers  1]"/>
        <x15:activeTabTopLevelEntity name="[product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05664-9C85-4F2F-9851-4BF7708C524D}" name="PivotTable12" cacheId="0" applyNumberFormats="0" applyBorderFormats="0" applyFontFormats="0" applyPatternFormats="0" applyAlignmentFormats="0" applyWidthHeightFormats="1" dataCaption="Values" tag="07bedae4-10b3-4856-a031-92b7a4b6c535" updatedVersion="7" minRefreshableVersion="3" useAutoFormatting="1" subtotalHiddenItems="1" itemPrintTitles="1" createdVersion="5" indent="0" outline="1" outlineData="1" multipleFieldFilters="0" chartFormat="1">
  <location ref="B181:D182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 numFmtId="3"/>
    <dataField name="Count of Order ID" fld="0" subtotal="count" baseField="0" baseItem="0"/>
    <dataField name="Sum of Quantit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F27BF-DA6B-465B-BA58-E9BC96352FF7}" name="PivotTable13" cacheId="3" applyNumberFormats="0" applyBorderFormats="0" applyFontFormats="0" applyPatternFormats="0" applyAlignmentFormats="0" applyWidthHeightFormats="1" dataCaption="Values" tag="4acd098b-f2b5-4651-b0da-75ae0cbc2c39" updatedVersion="7" minRefreshableVersion="3" useAutoFormatting="1" subtotalHiddenItems="1" itemPrintTitles="1" createdVersion="5" indent="0" outline="1" outlineData="1" multipleFieldFilters="0" chartFormat="13">
  <location ref="B184:C191" firstHeaderRow="1" firstDataRow="1" firstDataCol="1"/>
  <pivotFields count="3">
    <pivotField axis="axisRow" allDrilled="1" subtotalTop="0" showAll="0" dataSourceSort="1" defaultSubtotal="0" defaultAttributeDrillState="1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</items>
    </pivotField>
    <pivotField axis="axisRow" allDrilled="1" subtotalTop="0" showAll="0" defaultSubtotal="0">
      <items count="6">
        <item x="0" e="0"/>
        <item x="1" e="0"/>
        <item x="2" e="0"/>
        <item x="3" e="0"/>
        <item x="4" e="0"/>
        <item x="5" e="0"/>
      </items>
    </pivotField>
    <pivotField dataField="1" subtotalTop="0" showAll="0" defaultSubtotal="0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2" baseField="0" baseItem="0"/>
  </dataFields>
  <chartFormats count="2"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EAEA6-1DB1-4B02-BDFA-9ED1A54A2C15}" name="PivotTable21" cacheId="18" applyNumberFormats="0" applyBorderFormats="0" applyFontFormats="0" applyPatternFormats="0" applyAlignmentFormats="0" applyWidthHeightFormats="1" dataCaption="Values" tag="93bf0e73-6112-40b8-a7cc-bce99136fd95" updatedVersion="7" minRefreshableVersion="3" useAutoFormatting="1" subtotalHiddenItems="1" itemPrintTitles="1" createdVersion="5" indent="0" outline="1" outlineData="1" multipleFieldFilters="0" chartFormat="16">
  <location ref="B194:C201" firstHeaderRow="1" firstDataRow="1" firstDataCol="1"/>
  <pivotFields count="3">
    <pivotField axis="axisRow" allDrilled="1" subtotalTop="0" showAll="0" dataSourceSort="1" defaultSubtotal="0" defaultAttributeDrillState="1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</items>
    </pivotField>
    <pivotField axis="axisRow" allDrilled="1" subtotalTop="0" showAll="0" defaultSubtotal="0">
      <items count="6">
        <item x="0" e="0"/>
        <item x="1" e="0"/>
        <item x="2" e="0"/>
        <item x="3" e="0"/>
        <item x="4" e="0"/>
        <item x="5" e="0"/>
      </items>
    </pivotField>
    <pivotField dataField="1" subtotalTop="0" showAll="0" defaultSubtotal="0"/>
  </pivotFields>
  <rowFields count="2">
    <field x="1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3">
      <pivotArea outline="0" collapsedLevelsAreSubtotals="1" fieldPosition="0"/>
    </format>
  </formats>
  <chartFormats count="1"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1]"/>
        <x15:activeTabTopLevelEntity name="[warehou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C565C-57D9-4B3F-946D-FF80CB650D9E}" name="PivotTable15" cacheId="10" applyNumberFormats="0" applyBorderFormats="0" applyFontFormats="0" applyPatternFormats="0" applyAlignmentFormats="0" applyWidthHeightFormats="1" dataCaption="Values" tag="361520fa-a82f-481c-8b21-8ddc71a4c819" updatedVersion="7" minRefreshableVersion="3" useAutoFormatting="1" subtotalHiddenItems="1" itemPrintTitles="1" createdVersion="5" indent="0" outline="1" outlineData="1" multipleFieldFilters="0" chartFormat="1">
  <location ref="A197:A203" firstHeaderRow="1" firstDataRow="1" firstDataCol="1"/>
  <pivotFields count="1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warehouses]"/>
        <x15:activeTabTopLevelEntity name="[supplier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68BB7-45B3-4808-B1D0-3351980895CF}" name="PivotTable9" cacheId="16" applyNumberFormats="0" applyBorderFormats="0" applyFontFormats="0" applyPatternFormats="0" applyAlignmentFormats="0" applyWidthHeightFormats="1" dataCaption="Values" tag="09e0a59e-1161-47c2-ad7a-3d78a3b9466e" updatedVersion="7" minRefreshableVersion="3" useAutoFormatting="1" itemPrintTitles="1" createdVersion="5" indent="0" outline="1" outlineData="1" multipleFieldFilters="0" chartFormat="1">
  <location ref="A138:A144" firstHeaderRow="1" firstDataRow="1" firstDataCol="1"/>
  <pivotFields count="1">
    <pivotField axis="axisRow" allDrilled="1" subtotalTop="0" showAll="0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  <x15:activeTabTopLevelEntity name="[suppliers  1]"/>
        <x15:activeTabTopLevelEntity name="[products  1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67280-16C3-473B-9C2F-51F8D5E48B6B}" name="PivotTable10" cacheId="13" applyNumberFormats="0" applyBorderFormats="0" applyFontFormats="0" applyPatternFormats="0" applyAlignmentFormats="0" applyWidthHeightFormats="1" dataCaption="Values" tag="3e3613ac-20eb-4ef8-889b-656570a33847" updatedVersion="7" minRefreshableVersion="3" useAutoFormatting="1" itemPrintTitles="1" createdVersion="5" indent="0" outline="1" outlineData="1" multipleFieldFilters="0" chartFormat="2">
  <location ref="A148:A153" firstHeaderRow="1" firstDataRow="1" firstDataCol="1"/>
  <pivotFields count="1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  <x15:activeTabTopLevelEntity name="[suppliers  1]"/>
        <x15:activeTabTopLevelEntity name="[products  1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B2B2FE-F737-46D1-9FB7-66307B163DF0}" name="PivotTable8" cacheId="14" applyNumberFormats="0" applyBorderFormats="0" applyFontFormats="0" applyPatternFormats="0" applyAlignmentFormats="0" applyWidthHeightFormats="1" dataCaption="Values" tag="2d4e2532-7a26-4e38-aca5-b8d26a742758" updatedVersion="7" minRefreshableVersion="3" useAutoFormatting="1" itemPrintTitles="1" createdVersion="5" indent="0" outline="1" outlineData="1" multipleFieldFilters="0" chartFormat="1">
  <location ref="A119:A135" firstHeaderRow="1" firstDataRow="1" firstDataCol="1"/>
  <pivotFields count="1">
    <pivotField axis="axisRow" allDrilled="1" subtotalTop="0" showAll="0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2]"/>
        <x15:activeTabTopLevelEntity name="[warehouses]"/>
        <x15:activeTabTopLevelEntity name="[suppliers  1]"/>
        <x15:activeTabTopLevelEntity name="[products 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9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6" Type="http://schemas.openxmlformats.org/officeDocument/2006/relationships/pivotTable" Target="../pivotTables/pivotTable22.xml"/><Relationship Id="rId5" Type="http://schemas.openxmlformats.org/officeDocument/2006/relationships/pivotTable" Target="../pivotTables/pivotTable21.xml"/><Relationship Id="rId4" Type="http://schemas.openxmlformats.org/officeDocument/2006/relationships/pivotTable" Target="../pivotTables/pivot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1ECE-FE60-4283-9933-E515A05D0ACC}">
  <dimension ref="A3:G214"/>
  <sheetViews>
    <sheetView workbookViewId="0">
      <selection activeCell="B23" sqref="B23"/>
    </sheetView>
  </sheetViews>
  <sheetFormatPr defaultRowHeight="15" x14ac:dyDescent="0.25"/>
  <cols>
    <col min="1" max="2" width="13.140625" bestFit="1" customWidth="1"/>
    <col min="3" max="4" width="15.5703125" bestFit="1" customWidth="1"/>
    <col min="5" max="5" width="16.5703125" bestFit="1" customWidth="1"/>
    <col min="6" max="6" width="15.42578125" bestFit="1" customWidth="1"/>
    <col min="7" max="7" width="10.5703125" bestFit="1" customWidth="1"/>
  </cols>
  <sheetData>
    <row r="3" spans="2:5" x14ac:dyDescent="0.25">
      <c r="B3" s="2" t="s">
        <v>1</v>
      </c>
    </row>
    <row r="4" spans="2:5" x14ac:dyDescent="0.25">
      <c r="B4" s="3" t="s">
        <v>6</v>
      </c>
      <c r="E4" s="10"/>
    </row>
    <row r="5" spans="2:5" x14ac:dyDescent="0.25">
      <c r="B5" s="3" t="s">
        <v>7</v>
      </c>
      <c r="E5" s="4"/>
    </row>
    <row r="6" spans="2:5" x14ac:dyDescent="0.25">
      <c r="B6" s="3" t="s">
        <v>8</v>
      </c>
      <c r="E6" s="4"/>
    </row>
    <row r="7" spans="2:5" x14ac:dyDescent="0.25">
      <c r="B7" s="3" t="s">
        <v>5</v>
      </c>
      <c r="E7" s="4"/>
    </row>
    <row r="8" spans="2:5" x14ac:dyDescent="0.25">
      <c r="D8" s="5"/>
      <c r="E8" s="4"/>
    </row>
    <row r="9" spans="2:5" x14ac:dyDescent="0.25">
      <c r="D9" s="5"/>
      <c r="E9" s="4"/>
    </row>
    <row r="10" spans="2:5" x14ac:dyDescent="0.25">
      <c r="D10" s="5"/>
      <c r="E10" s="4"/>
    </row>
    <row r="11" spans="2:5" x14ac:dyDescent="0.25">
      <c r="D11" s="5"/>
      <c r="E11" s="4"/>
    </row>
    <row r="12" spans="2:5" x14ac:dyDescent="0.25">
      <c r="D12" s="5"/>
      <c r="E12" s="4"/>
    </row>
    <row r="13" spans="2:5" x14ac:dyDescent="0.25">
      <c r="D13" s="5"/>
      <c r="E13" s="4"/>
    </row>
    <row r="21" spans="2:2" x14ac:dyDescent="0.25">
      <c r="B21" s="2" t="s">
        <v>1</v>
      </c>
    </row>
    <row r="22" spans="2:2" x14ac:dyDescent="0.25">
      <c r="B22" s="3" t="s">
        <v>10</v>
      </c>
    </row>
    <row r="23" spans="2:2" x14ac:dyDescent="0.25">
      <c r="B23" s="3" t="s">
        <v>11</v>
      </c>
    </row>
    <row r="24" spans="2:2" x14ac:dyDescent="0.25">
      <c r="B24" s="3" t="s">
        <v>12</v>
      </c>
    </row>
    <row r="25" spans="2:2" x14ac:dyDescent="0.25">
      <c r="B25" s="3" t="s">
        <v>13</v>
      </c>
    </row>
    <row r="26" spans="2:2" x14ac:dyDescent="0.25">
      <c r="B26" s="3" t="s">
        <v>14</v>
      </c>
    </row>
    <row r="27" spans="2:2" x14ac:dyDescent="0.25">
      <c r="B27" s="3" t="s">
        <v>5</v>
      </c>
    </row>
    <row r="38" spans="2:2" x14ac:dyDescent="0.25">
      <c r="B38" s="2" t="s">
        <v>1</v>
      </c>
    </row>
    <row r="39" spans="2:2" x14ac:dyDescent="0.25">
      <c r="B39" s="3" t="s">
        <v>10</v>
      </c>
    </row>
    <row r="40" spans="2:2" x14ac:dyDescent="0.25">
      <c r="B40" s="3" t="s">
        <v>11</v>
      </c>
    </row>
    <row r="41" spans="2:2" x14ac:dyDescent="0.25">
      <c r="B41" s="3" t="s">
        <v>12</v>
      </c>
    </row>
    <row r="42" spans="2:2" x14ac:dyDescent="0.25">
      <c r="B42" s="3" t="s">
        <v>13</v>
      </c>
    </row>
    <row r="43" spans="2:2" x14ac:dyDescent="0.25">
      <c r="B43" s="3" t="s">
        <v>14</v>
      </c>
    </row>
    <row r="44" spans="2:2" x14ac:dyDescent="0.25">
      <c r="B44" s="3" t="s">
        <v>5</v>
      </c>
    </row>
    <row r="47" spans="2:2" x14ac:dyDescent="0.25">
      <c r="B47" s="2" t="s">
        <v>1</v>
      </c>
    </row>
    <row r="48" spans="2:2" x14ac:dyDescent="0.25">
      <c r="B48" s="3" t="s">
        <v>23</v>
      </c>
    </row>
    <row r="49" spans="2:2" x14ac:dyDescent="0.25">
      <c r="B49" s="3" t="s">
        <v>19</v>
      </c>
    </row>
    <row r="50" spans="2:2" x14ac:dyDescent="0.25">
      <c r="B50" s="3" t="s">
        <v>16</v>
      </c>
    </row>
    <row r="51" spans="2:2" x14ac:dyDescent="0.25">
      <c r="B51" s="3" t="s">
        <v>28</v>
      </c>
    </row>
    <row r="52" spans="2:2" x14ac:dyDescent="0.25">
      <c r="B52" s="3" t="s">
        <v>17</v>
      </c>
    </row>
    <row r="53" spans="2:2" x14ac:dyDescent="0.25">
      <c r="B53" s="3" t="s">
        <v>27</v>
      </c>
    </row>
    <row r="54" spans="2:2" x14ac:dyDescent="0.25">
      <c r="B54" s="3" t="s">
        <v>18</v>
      </c>
    </row>
    <row r="55" spans="2:2" x14ac:dyDescent="0.25">
      <c r="B55" s="3" t="s">
        <v>24</v>
      </c>
    </row>
    <row r="56" spans="2:2" x14ac:dyDescent="0.25">
      <c r="B56" s="3" t="s">
        <v>20</v>
      </c>
    </row>
    <row r="57" spans="2:2" x14ac:dyDescent="0.25">
      <c r="B57" s="3" t="s">
        <v>29</v>
      </c>
    </row>
    <row r="58" spans="2:2" x14ac:dyDescent="0.25">
      <c r="B58" s="3" t="s">
        <v>25</v>
      </c>
    </row>
    <row r="59" spans="2:2" x14ac:dyDescent="0.25">
      <c r="B59" s="3" t="s">
        <v>26</v>
      </c>
    </row>
    <row r="60" spans="2:2" x14ac:dyDescent="0.25">
      <c r="B60" s="3" t="s">
        <v>30</v>
      </c>
    </row>
    <row r="61" spans="2:2" x14ac:dyDescent="0.25">
      <c r="B61" s="3" t="s">
        <v>21</v>
      </c>
    </row>
    <row r="62" spans="2:2" x14ac:dyDescent="0.25">
      <c r="B62" s="3" t="s">
        <v>22</v>
      </c>
    </row>
    <row r="63" spans="2:2" x14ac:dyDescent="0.25">
      <c r="B63" s="3" t="s">
        <v>5</v>
      </c>
    </row>
    <row r="66" spans="2:3" x14ac:dyDescent="0.25">
      <c r="B66" s="2" t="s">
        <v>1</v>
      </c>
      <c r="C66" t="s">
        <v>9</v>
      </c>
    </row>
    <row r="67" spans="2:3" x14ac:dyDescent="0.25">
      <c r="B67" s="3" t="s">
        <v>32</v>
      </c>
      <c r="C67" s="9">
        <v>16844</v>
      </c>
    </row>
    <row r="68" spans="2:3" x14ac:dyDescent="0.25">
      <c r="B68" s="3" t="s">
        <v>33</v>
      </c>
      <c r="C68" s="9">
        <v>15378</v>
      </c>
    </row>
    <row r="69" spans="2:3" x14ac:dyDescent="0.25">
      <c r="B69" s="3" t="s">
        <v>34</v>
      </c>
      <c r="C69" s="9">
        <v>17371</v>
      </c>
    </row>
    <row r="70" spans="2:3" x14ac:dyDescent="0.25">
      <c r="B70" s="3" t="s">
        <v>35</v>
      </c>
      <c r="C70" s="9">
        <v>17751</v>
      </c>
    </row>
    <row r="71" spans="2:3" x14ac:dyDescent="0.25">
      <c r="B71" s="3" t="s">
        <v>36</v>
      </c>
      <c r="C71" s="9">
        <v>17879</v>
      </c>
    </row>
    <row r="72" spans="2:3" x14ac:dyDescent="0.25">
      <c r="B72" s="3" t="s">
        <v>37</v>
      </c>
      <c r="C72" s="9">
        <v>16069</v>
      </c>
    </row>
    <row r="73" spans="2:3" x14ac:dyDescent="0.25">
      <c r="B73" s="3" t="s">
        <v>5</v>
      </c>
      <c r="C73" s="9">
        <v>101292</v>
      </c>
    </row>
    <row r="75" spans="2:3" x14ac:dyDescent="0.25">
      <c r="B75" s="2" t="s">
        <v>1</v>
      </c>
    </row>
    <row r="76" spans="2:3" x14ac:dyDescent="0.25">
      <c r="B76" s="3" t="s">
        <v>38</v>
      </c>
    </row>
    <row r="77" spans="2:3" x14ac:dyDescent="0.25">
      <c r="B77" s="3" t="s">
        <v>52</v>
      </c>
    </row>
    <row r="78" spans="2:3" x14ac:dyDescent="0.25">
      <c r="B78" s="3" t="s">
        <v>44</v>
      </c>
    </row>
    <row r="79" spans="2:3" x14ac:dyDescent="0.25">
      <c r="B79" s="3" t="s">
        <v>47</v>
      </c>
    </row>
    <row r="80" spans="2:3" x14ac:dyDescent="0.25">
      <c r="B80" s="3" t="s">
        <v>41</v>
      </c>
    </row>
    <row r="81" spans="2:2" x14ac:dyDescent="0.25">
      <c r="B81" s="3" t="s">
        <v>39</v>
      </c>
    </row>
    <row r="82" spans="2:2" x14ac:dyDescent="0.25">
      <c r="B82" s="3" t="s">
        <v>40</v>
      </c>
    </row>
    <row r="83" spans="2:2" x14ac:dyDescent="0.25">
      <c r="B83" s="3" t="s">
        <v>43</v>
      </c>
    </row>
    <row r="84" spans="2:2" x14ac:dyDescent="0.25">
      <c r="B84" s="3" t="s">
        <v>46</v>
      </c>
    </row>
    <row r="85" spans="2:2" x14ac:dyDescent="0.25">
      <c r="B85" s="3" t="s">
        <v>50</v>
      </c>
    </row>
    <row r="86" spans="2:2" x14ac:dyDescent="0.25">
      <c r="B86" s="3" t="s">
        <v>48</v>
      </c>
    </row>
    <row r="87" spans="2:2" x14ac:dyDescent="0.25">
      <c r="B87" s="3" t="s">
        <v>49</v>
      </c>
    </row>
    <row r="88" spans="2:2" x14ac:dyDescent="0.25">
      <c r="B88" s="3" t="s">
        <v>45</v>
      </c>
    </row>
    <row r="89" spans="2:2" x14ac:dyDescent="0.25">
      <c r="B89" s="3" t="s">
        <v>51</v>
      </c>
    </row>
    <row r="90" spans="2:2" x14ac:dyDescent="0.25">
      <c r="B90" s="3" t="s">
        <v>42</v>
      </c>
    </row>
    <row r="91" spans="2:2" x14ac:dyDescent="0.25">
      <c r="B91" s="3" t="s">
        <v>5</v>
      </c>
    </row>
    <row r="100" spans="2:2" x14ac:dyDescent="0.25">
      <c r="B100" s="2" t="s">
        <v>1</v>
      </c>
    </row>
    <row r="101" spans="2:2" x14ac:dyDescent="0.25">
      <c r="B101" s="3" t="s">
        <v>6</v>
      </c>
    </row>
    <row r="102" spans="2:2" x14ac:dyDescent="0.25">
      <c r="B102" s="3" t="s">
        <v>7</v>
      </c>
    </row>
    <row r="103" spans="2:2" x14ac:dyDescent="0.25">
      <c r="B103" s="3" t="s">
        <v>8</v>
      </c>
    </row>
    <row r="104" spans="2:2" x14ac:dyDescent="0.25">
      <c r="B104" s="3" t="s">
        <v>5</v>
      </c>
    </row>
    <row r="119" spans="1:1" x14ac:dyDescent="0.25">
      <c r="A119" s="2" t="s">
        <v>1</v>
      </c>
    </row>
    <row r="120" spans="1:1" x14ac:dyDescent="0.25">
      <c r="A120" s="3" t="s">
        <v>38</v>
      </c>
    </row>
    <row r="121" spans="1:1" x14ac:dyDescent="0.25">
      <c r="A121" s="3" t="s">
        <v>52</v>
      </c>
    </row>
    <row r="122" spans="1:1" x14ac:dyDescent="0.25">
      <c r="A122" s="3" t="s">
        <v>44</v>
      </c>
    </row>
    <row r="123" spans="1:1" x14ac:dyDescent="0.25">
      <c r="A123" s="3" t="s">
        <v>47</v>
      </c>
    </row>
    <row r="124" spans="1:1" x14ac:dyDescent="0.25">
      <c r="A124" s="3" t="s">
        <v>41</v>
      </c>
    </row>
    <row r="125" spans="1:1" x14ac:dyDescent="0.25">
      <c r="A125" s="3" t="s">
        <v>39</v>
      </c>
    </row>
    <row r="126" spans="1:1" x14ac:dyDescent="0.25">
      <c r="A126" s="3" t="s">
        <v>40</v>
      </c>
    </row>
    <row r="127" spans="1:1" x14ac:dyDescent="0.25">
      <c r="A127" s="3" t="s">
        <v>43</v>
      </c>
    </row>
    <row r="128" spans="1:1" x14ac:dyDescent="0.25">
      <c r="A128" s="3" t="s">
        <v>46</v>
      </c>
    </row>
    <row r="129" spans="1:1" x14ac:dyDescent="0.25">
      <c r="A129" s="3" t="s">
        <v>50</v>
      </c>
    </row>
    <row r="130" spans="1:1" x14ac:dyDescent="0.25">
      <c r="A130" s="3" t="s">
        <v>48</v>
      </c>
    </row>
    <row r="131" spans="1:1" x14ac:dyDescent="0.25">
      <c r="A131" s="3" t="s">
        <v>49</v>
      </c>
    </row>
    <row r="132" spans="1:1" x14ac:dyDescent="0.25">
      <c r="A132" s="3" t="s">
        <v>45</v>
      </c>
    </row>
    <row r="133" spans="1:1" x14ac:dyDescent="0.25">
      <c r="A133" s="3" t="s">
        <v>51</v>
      </c>
    </row>
    <row r="134" spans="1:1" x14ac:dyDescent="0.25">
      <c r="A134" s="3" t="s">
        <v>42</v>
      </c>
    </row>
    <row r="135" spans="1:1" x14ac:dyDescent="0.25">
      <c r="A135" s="3" t="s">
        <v>5</v>
      </c>
    </row>
    <row r="138" spans="1:1" x14ac:dyDescent="0.25">
      <c r="A138" s="2" t="s">
        <v>1</v>
      </c>
    </row>
    <row r="139" spans="1:1" x14ac:dyDescent="0.25">
      <c r="A139" s="3" t="s">
        <v>53</v>
      </c>
    </row>
    <row r="140" spans="1:1" x14ac:dyDescent="0.25">
      <c r="A140" s="3" t="s">
        <v>54</v>
      </c>
    </row>
    <row r="141" spans="1:1" x14ac:dyDescent="0.25">
      <c r="A141" s="3" t="s">
        <v>55</v>
      </c>
    </row>
    <row r="142" spans="1:1" x14ac:dyDescent="0.25">
      <c r="A142" s="3" t="s">
        <v>56</v>
      </c>
    </row>
    <row r="143" spans="1:1" x14ac:dyDescent="0.25">
      <c r="A143" s="3" t="s">
        <v>57</v>
      </c>
    </row>
    <row r="144" spans="1:1" x14ac:dyDescent="0.25">
      <c r="A144" s="3" t="s">
        <v>5</v>
      </c>
    </row>
    <row r="148" spans="1:5" x14ac:dyDescent="0.25">
      <c r="A148" s="2" t="s">
        <v>1</v>
      </c>
    </row>
    <row r="149" spans="1:5" x14ac:dyDescent="0.25">
      <c r="A149" s="3" t="s">
        <v>58</v>
      </c>
    </row>
    <row r="150" spans="1:5" x14ac:dyDescent="0.25">
      <c r="A150" s="3" t="s">
        <v>59</v>
      </c>
    </row>
    <row r="151" spans="1:5" x14ac:dyDescent="0.25">
      <c r="A151" s="3" t="s">
        <v>60</v>
      </c>
    </row>
    <row r="152" spans="1:5" x14ac:dyDescent="0.25">
      <c r="A152" s="3" t="s">
        <v>61</v>
      </c>
      <c r="D152" s="3" t="s">
        <v>58</v>
      </c>
      <c r="E152" s="1">
        <v>26973</v>
      </c>
    </row>
    <row r="153" spans="1:5" x14ac:dyDescent="0.25">
      <c r="A153" s="3" t="s">
        <v>5</v>
      </c>
      <c r="D153" s="3" t="s">
        <v>59</v>
      </c>
      <c r="E153" s="1">
        <v>23605</v>
      </c>
    </row>
    <row r="154" spans="1:5" x14ac:dyDescent="0.25">
      <c r="D154" s="3" t="s">
        <v>60</v>
      </c>
      <c r="E154" s="1">
        <v>21239</v>
      </c>
    </row>
    <row r="155" spans="1:5" x14ac:dyDescent="0.25">
      <c r="D155" s="3" t="s">
        <v>61</v>
      </c>
      <c r="E155" s="1">
        <v>29475</v>
      </c>
    </row>
    <row r="158" spans="1:5" x14ac:dyDescent="0.25">
      <c r="A158" s="2" t="s">
        <v>1</v>
      </c>
      <c r="B158" t="s">
        <v>9</v>
      </c>
    </row>
    <row r="159" spans="1:5" x14ac:dyDescent="0.25">
      <c r="A159" s="3" t="s">
        <v>71</v>
      </c>
      <c r="B159" s="1">
        <v>1667</v>
      </c>
    </row>
    <row r="160" spans="1:5" x14ac:dyDescent="0.25">
      <c r="A160" s="3" t="s">
        <v>62</v>
      </c>
      <c r="B160" s="1">
        <v>1590</v>
      </c>
    </row>
    <row r="161" spans="1:2" x14ac:dyDescent="0.25">
      <c r="A161" s="3" t="s">
        <v>66</v>
      </c>
      <c r="B161" s="1">
        <v>1570</v>
      </c>
    </row>
    <row r="162" spans="1:2" x14ac:dyDescent="0.25">
      <c r="A162" s="3" t="s">
        <v>70</v>
      </c>
      <c r="B162" s="1">
        <v>1539</v>
      </c>
    </row>
    <row r="163" spans="1:2" x14ac:dyDescent="0.25">
      <c r="A163" s="3" t="s">
        <v>63</v>
      </c>
      <c r="B163" s="1">
        <v>1528</v>
      </c>
    </row>
    <row r="164" spans="1:2" x14ac:dyDescent="0.25">
      <c r="A164" s="3" t="s">
        <v>69</v>
      </c>
      <c r="B164" s="1">
        <v>1519</v>
      </c>
    </row>
    <row r="165" spans="1:2" x14ac:dyDescent="0.25">
      <c r="A165" s="3" t="s">
        <v>67</v>
      </c>
      <c r="B165" s="1">
        <v>1507</v>
      </c>
    </row>
    <row r="166" spans="1:2" x14ac:dyDescent="0.25">
      <c r="A166" s="3" t="s">
        <v>64</v>
      </c>
      <c r="B166" s="1">
        <v>1483</v>
      </c>
    </row>
    <row r="167" spans="1:2" x14ac:dyDescent="0.25">
      <c r="A167" s="3" t="s">
        <v>65</v>
      </c>
      <c r="B167" s="1">
        <v>1480</v>
      </c>
    </row>
    <row r="168" spans="1:2" x14ac:dyDescent="0.25">
      <c r="A168" s="3" t="s">
        <v>68</v>
      </c>
      <c r="B168" s="1">
        <v>1475</v>
      </c>
    </row>
    <row r="169" spans="1:2" x14ac:dyDescent="0.25">
      <c r="A169" s="3" t="s">
        <v>5</v>
      </c>
      <c r="B169" s="1">
        <v>15358</v>
      </c>
    </row>
    <row r="181" spans="2:7" x14ac:dyDescent="0.25">
      <c r="B181" t="s">
        <v>31</v>
      </c>
      <c r="C181" t="s">
        <v>0</v>
      </c>
      <c r="D181" t="s">
        <v>9</v>
      </c>
      <c r="G181" s="8"/>
    </row>
    <row r="182" spans="2:7" x14ac:dyDescent="0.25">
      <c r="B182" s="6">
        <v>67499.429999999993</v>
      </c>
      <c r="C182" s="1">
        <v>2000</v>
      </c>
      <c r="D182" s="1">
        <v>101292</v>
      </c>
      <c r="G182" s="7"/>
    </row>
    <row r="184" spans="2:7" x14ac:dyDescent="0.25">
      <c r="B184" s="2" t="s">
        <v>1</v>
      </c>
      <c r="C184" t="s">
        <v>9</v>
      </c>
    </row>
    <row r="185" spans="2:7" x14ac:dyDescent="0.25">
      <c r="B185" s="3" t="s">
        <v>32</v>
      </c>
      <c r="C185" s="1">
        <v>16844</v>
      </c>
    </row>
    <row r="186" spans="2:7" x14ac:dyDescent="0.25">
      <c r="B186" s="3" t="s">
        <v>33</v>
      </c>
      <c r="C186" s="1">
        <v>15378</v>
      </c>
    </row>
    <row r="187" spans="2:7" x14ac:dyDescent="0.25">
      <c r="B187" s="3" t="s">
        <v>34</v>
      </c>
      <c r="C187" s="1">
        <v>17371</v>
      </c>
    </row>
    <row r="188" spans="2:7" x14ac:dyDescent="0.25">
      <c r="B188" s="3" t="s">
        <v>35</v>
      </c>
      <c r="C188" s="1">
        <v>17751</v>
      </c>
    </row>
    <row r="189" spans="2:7" x14ac:dyDescent="0.25">
      <c r="B189" s="3" t="s">
        <v>36</v>
      </c>
      <c r="C189" s="1">
        <v>17879</v>
      </c>
    </row>
    <row r="190" spans="2:7" x14ac:dyDescent="0.25">
      <c r="B190" s="3" t="s">
        <v>37</v>
      </c>
      <c r="C190" s="1">
        <v>16069</v>
      </c>
    </row>
    <row r="191" spans="2:7" x14ac:dyDescent="0.25">
      <c r="B191" s="3" t="s">
        <v>5</v>
      </c>
      <c r="C191" s="1">
        <v>101292</v>
      </c>
    </row>
    <row r="194" spans="1:3" x14ac:dyDescent="0.25">
      <c r="B194" s="2" t="s">
        <v>1</v>
      </c>
      <c r="C194" t="s">
        <v>31</v>
      </c>
    </row>
    <row r="195" spans="1:3" x14ac:dyDescent="0.25">
      <c r="B195" s="3" t="s">
        <v>32</v>
      </c>
      <c r="C195" s="9">
        <v>0</v>
      </c>
    </row>
    <row r="196" spans="1:3" x14ac:dyDescent="0.25">
      <c r="B196" s="3" t="s">
        <v>33</v>
      </c>
      <c r="C196" s="9">
        <v>13379.550000000001</v>
      </c>
    </row>
    <row r="197" spans="1:3" x14ac:dyDescent="0.25">
      <c r="A197" s="2" t="s">
        <v>1</v>
      </c>
      <c r="B197" s="3" t="s">
        <v>34</v>
      </c>
      <c r="C197" s="9">
        <v>10009.61</v>
      </c>
    </row>
    <row r="198" spans="1:3" x14ac:dyDescent="0.25">
      <c r="A198" s="3" t="s">
        <v>10</v>
      </c>
      <c r="B198" s="3" t="s">
        <v>35</v>
      </c>
      <c r="C198" s="9">
        <v>20166.769999999997</v>
      </c>
    </row>
    <row r="199" spans="1:3" x14ac:dyDescent="0.25">
      <c r="A199" s="3" t="s">
        <v>11</v>
      </c>
      <c r="B199" s="3" t="s">
        <v>36</v>
      </c>
      <c r="C199" s="9">
        <v>5498.95</v>
      </c>
    </row>
    <row r="200" spans="1:3" x14ac:dyDescent="0.25">
      <c r="A200" s="3" t="s">
        <v>12</v>
      </c>
      <c r="B200" s="3" t="s">
        <v>37</v>
      </c>
      <c r="C200" s="9">
        <v>18444.55</v>
      </c>
    </row>
    <row r="201" spans="1:3" x14ac:dyDescent="0.25">
      <c r="A201" s="3" t="s">
        <v>13</v>
      </c>
      <c r="B201" s="3" t="s">
        <v>5</v>
      </c>
      <c r="C201" s="9">
        <v>67499.429999999993</v>
      </c>
    </row>
    <row r="202" spans="1:3" x14ac:dyDescent="0.25">
      <c r="A202" s="3" t="s">
        <v>14</v>
      </c>
    </row>
    <row r="203" spans="1:3" x14ac:dyDescent="0.25">
      <c r="A203" s="3" t="s">
        <v>5</v>
      </c>
    </row>
    <row r="207" spans="1:3" x14ac:dyDescent="0.25">
      <c r="A207" s="2" t="s">
        <v>1</v>
      </c>
      <c r="B207" t="s">
        <v>9</v>
      </c>
    </row>
    <row r="208" spans="1:3" x14ac:dyDescent="0.25">
      <c r="A208" s="3" t="s">
        <v>32</v>
      </c>
      <c r="B208" s="1">
        <v>16844</v>
      </c>
    </row>
    <row r="209" spans="1:2" x14ac:dyDescent="0.25">
      <c r="A209" s="3" t="s">
        <v>33</v>
      </c>
      <c r="B209" s="1">
        <v>15378</v>
      </c>
    </row>
    <row r="210" spans="1:2" x14ac:dyDescent="0.25">
      <c r="A210" s="3" t="s">
        <v>34</v>
      </c>
      <c r="B210" s="1">
        <v>17371</v>
      </c>
    </row>
    <row r="211" spans="1:2" x14ac:dyDescent="0.25">
      <c r="A211" s="3" t="s">
        <v>35</v>
      </c>
      <c r="B211" s="1">
        <v>17751</v>
      </c>
    </row>
    <row r="212" spans="1:2" x14ac:dyDescent="0.25">
      <c r="A212" s="3" t="s">
        <v>36</v>
      </c>
      <c r="B212" s="1">
        <v>17879</v>
      </c>
    </row>
    <row r="213" spans="1:2" x14ac:dyDescent="0.25">
      <c r="A213" s="3" t="s">
        <v>37</v>
      </c>
      <c r="B213" s="1">
        <v>16069</v>
      </c>
    </row>
    <row r="214" spans="1:2" x14ac:dyDescent="0.25">
      <c r="A214" s="3" t="s">
        <v>5</v>
      </c>
      <c r="B214" s="1">
        <v>101292</v>
      </c>
    </row>
  </sheetData>
  <pageMargins left="0.7" right="0.7" top="0.75" bottom="0.75" header="0.3" footer="0.3"/>
  <pageSetup orientation="portrait" r:id="rId17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07A5-25E3-4244-A6CF-FED2E71E49C6}">
  <dimension ref="B3:D74"/>
  <sheetViews>
    <sheetView workbookViewId="0">
      <selection activeCell="C4" sqref="C4:D7"/>
    </sheetView>
  </sheetViews>
  <sheetFormatPr defaultRowHeight="15" x14ac:dyDescent="0.25"/>
  <cols>
    <col min="2" max="2" width="18.7109375" bestFit="1" customWidth="1"/>
    <col min="3" max="4" width="16.5703125" bestFit="1" customWidth="1"/>
    <col min="5" max="5" width="20.140625" bestFit="1" customWidth="1"/>
  </cols>
  <sheetData>
    <row r="3" spans="2:4" x14ac:dyDescent="0.25">
      <c r="B3" s="2" t="s">
        <v>1</v>
      </c>
      <c r="C3" t="s">
        <v>9</v>
      </c>
      <c r="D3" t="s">
        <v>0</v>
      </c>
    </row>
    <row r="4" spans="2:4" x14ac:dyDescent="0.25">
      <c r="B4" s="3" t="s">
        <v>6</v>
      </c>
      <c r="C4" s="9">
        <v>31476</v>
      </c>
      <c r="D4" s="9">
        <v>650</v>
      </c>
    </row>
    <row r="5" spans="2:4" x14ac:dyDescent="0.25">
      <c r="B5" s="3" t="s">
        <v>7</v>
      </c>
      <c r="C5" s="9">
        <v>34919</v>
      </c>
      <c r="D5" s="9">
        <v>685</v>
      </c>
    </row>
    <row r="6" spans="2:4" x14ac:dyDescent="0.25">
      <c r="B6" s="3" t="s">
        <v>8</v>
      </c>
      <c r="C6" s="9">
        <v>34897</v>
      </c>
      <c r="D6" s="9">
        <v>665</v>
      </c>
    </row>
    <row r="7" spans="2:4" x14ac:dyDescent="0.25">
      <c r="B7" s="3" t="s">
        <v>5</v>
      </c>
      <c r="C7" s="9">
        <v>101292</v>
      </c>
      <c r="D7" s="9">
        <v>2000</v>
      </c>
    </row>
    <row r="8" spans="2:4" x14ac:dyDescent="0.25">
      <c r="C8" s="13"/>
      <c r="D8" s="8">
        <f>GETPIVOTDATA("[Measures].[Sum of Quantity 2]",$B$3)</f>
        <v>101292</v>
      </c>
    </row>
    <row r="11" spans="2:4" x14ac:dyDescent="0.25">
      <c r="B11" s="2" t="s">
        <v>1</v>
      </c>
      <c r="C11" t="s">
        <v>0</v>
      </c>
    </row>
    <row r="12" spans="2:4" x14ac:dyDescent="0.25">
      <c r="B12" s="3" t="s">
        <v>6</v>
      </c>
      <c r="C12" s="4"/>
    </row>
    <row r="13" spans="2:4" x14ac:dyDescent="0.25">
      <c r="B13" s="5" t="s">
        <v>2</v>
      </c>
      <c r="C13" s="4">
        <v>0.34</v>
      </c>
    </row>
    <row r="14" spans="2:4" x14ac:dyDescent="0.25">
      <c r="B14" s="5" t="s">
        <v>3</v>
      </c>
      <c r="C14" s="4">
        <v>0.31538461538461537</v>
      </c>
    </row>
    <row r="15" spans="2:4" x14ac:dyDescent="0.25">
      <c r="B15" s="5" t="s">
        <v>4</v>
      </c>
      <c r="C15" s="4">
        <v>0.3446153846153846</v>
      </c>
    </row>
    <row r="16" spans="2:4" x14ac:dyDescent="0.25">
      <c r="B16" s="3" t="s">
        <v>7</v>
      </c>
      <c r="C16" s="4"/>
    </row>
    <row r="17" spans="2:3" x14ac:dyDescent="0.25">
      <c r="B17" s="5" t="s">
        <v>2</v>
      </c>
      <c r="C17" s="4">
        <v>0.33576642335766421</v>
      </c>
    </row>
    <row r="18" spans="2:3" x14ac:dyDescent="0.25">
      <c r="B18" s="5" t="s">
        <v>3</v>
      </c>
      <c r="C18" s="4">
        <v>0.3197080291970803</v>
      </c>
    </row>
    <row r="19" spans="2:3" x14ac:dyDescent="0.25">
      <c r="B19" s="5" t="s">
        <v>4</v>
      </c>
      <c r="C19" s="4">
        <v>0.34452554744525549</v>
      </c>
    </row>
    <row r="20" spans="2:3" x14ac:dyDescent="0.25">
      <c r="B20" s="3" t="s">
        <v>8</v>
      </c>
      <c r="C20" s="4"/>
    </row>
    <row r="21" spans="2:3" x14ac:dyDescent="0.25">
      <c r="B21" s="5" t="s">
        <v>2</v>
      </c>
      <c r="C21" s="4">
        <v>0.35488721804511281</v>
      </c>
    </row>
    <row r="22" spans="2:3" x14ac:dyDescent="0.25">
      <c r="B22" s="5" t="s">
        <v>3</v>
      </c>
      <c r="C22" s="4">
        <v>0.33834586466165412</v>
      </c>
    </row>
    <row r="23" spans="2:3" x14ac:dyDescent="0.25">
      <c r="B23" s="5" t="s">
        <v>4</v>
      </c>
      <c r="C23" s="4">
        <v>0.30676691729323308</v>
      </c>
    </row>
    <row r="24" spans="2:3" x14ac:dyDescent="0.25">
      <c r="B24" s="3" t="s">
        <v>5</v>
      </c>
      <c r="C24" s="4">
        <v>1</v>
      </c>
    </row>
    <row r="27" spans="2:3" x14ac:dyDescent="0.25">
      <c r="B27" s="2" t="s">
        <v>1</v>
      </c>
      <c r="C27" t="s">
        <v>15</v>
      </c>
    </row>
    <row r="28" spans="2:3" x14ac:dyDescent="0.25">
      <c r="B28" s="3" t="s">
        <v>11</v>
      </c>
      <c r="C28" s="11">
        <v>4.2702702702702702</v>
      </c>
    </row>
    <row r="29" spans="2:3" x14ac:dyDescent="0.25">
      <c r="B29" s="3" t="s">
        <v>14</v>
      </c>
      <c r="C29" s="11">
        <v>4.5380116959064329</v>
      </c>
    </row>
    <row r="30" spans="2:3" x14ac:dyDescent="0.25">
      <c r="B30" s="3" t="s">
        <v>12</v>
      </c>
      <c r="C30" s="11">
        <v>4.5412371134020617</v>
      </c>
    </row>
    <row r="31" spans="2:3" x14ac:dyDescent="0.25">
      <c r="B31" s="3" t="s">
        <v>13</v>
      </c>
      <c r="C31" s="11">
        <v>4.557377049180328</v>
      </c>
    </row>
    <row r="32" spans="2:3" x14ac:dyDescent="0.25">
      <c r="B32" s="3" t="s">
        <v>10</v>
      </c>
      <c r="C32" s="11">
        <v>4.6960784313725492</v>
      </c>
    </row>
    <row r="33" spans="2:3" x14ac:dyDescent="0.25">
      <c r="B33" s="3" t="s">
        <v>5</v>
      </c>
      <c r="C33" s="11">
        <v>4.5531295487627368</v>
      </c>
    </row>
    <row r="36" spans="2:3" x14ac:dyDescent="0.25">
      <c r="B36" s="2" t="s">
        <v>1</v>
      </c>
      <c r="C36" t="s">
        <v>31</v>
      </c>
    </row>
    <row r="37" spans="2:3" x14ac:dyDescent="0.25">
      <c r="B37" s="3" t="s">
        <v>16</v>
      </c>
      <c r="C37" s="9">
        <v>6000.66</v>
      </c>
    </row>
    <row r="38" spans="2:3" x14ac:dyDescent="0.25">
      <c r="B38" s="3" t="s">
        <v>23</v>
      </c>
      <c r="C38" s="9">
        <v>6770.0499999999993</v>
      </c>
    </row>
    <row r="39" spans="2:3" x14ac:dyDescent="0.25">
      <c r="B39" s="3" t="s">
        <v>28</v>
      </c>
      <c r="C39" s="9">
        <v>9482</v>
      </c>
    </row>
    <row r="40" spans="2:3" x14ac:dyDescent="0.25">
      <c r="B40" s="3" t="s">
        <v>17</v>
      </c>
      <c r="C40" s="9">
        <v>16538.239999999998</v>
      </c>
    </row>
    <row r="41" spans="2:3" x14ac:dyDescent="0.25">
      <c r="B41" s="3" t="s">
        <v>19</v>
      </c>
      <c r="C41" s="9">
        <v>18361.2</v>
      </c>
    </row>
    <row r="42" spans="2:3" x14ac:dyDescent="0.25">
      <c r="B42" s="3" t="s">
        <v>5</v>
      </c>
      <c r="C42" s="9">
        <v>57152.149999999994</v>
      </c>
    </row>
    <row r="43" spans="2:3" x14ac:dyDescent="0.25">
      <c r="C43" s="13">
        <f>GETPIVOTDATA("[Measures].[Sum of Revenue 2]",$B$36)</f>
        <v>57152.149999999994</v>
      </c>
    </row>
    <row r="44" spans="2:3" x14ac:dyDescent="0.25">
      <c r="C44" s="8"/>
    </row>
    <row r="45" spans="2:3" x14ac:dyDescent="0.25">
      <c r="B45" s="2" t="s">
        <v>1</v>
      </c>
      <c r="C45" t="s">
        <v>31</v>
      </c>
    </row>
    <row r="46" spans="2:3" x14ac:dyDescent="0.25">
      <c r="B46" s="3" t="s">
        <v>38</v>
      </c>
      <c r="C46" s="9">
        <v>6770.0499999999993</v>
      </c>
    </row>
    <row r="47" spans="2:3" x14ac:dyDescent="0.25">
      <c r="B47" s="3" t="s">
        <v>44</v>
      </c>
      <c r="C47" s="9">
        <v>9482</v>
      </c>
    </row>
    <row r="48" spans="2:3" x14ac:dyDescent="0.25">
      <c r="B48" s="3" t="s">
        <v>41</v>
      </c>
      <c r="C48" s="9">
        <v>6000.66</v>
      </c>
    </row>
    <row r="49" spans="2:3" x14ac:dyDescent="0.25">
      <c r="B49" s="3" t="s">
        <v>40</v>
      </c>
      <c r="C49" s="9">
        <v>18361.2</v>
      </c>
    </row>
    <row r="50" spans="2:3" x14ac:dyDescent="0.25">
      <c r="B50" s="3" t="s">
        <v>45</v>
      </c>
      <c r="C50" s="9">
        <v>16538.239999999998</v>
      </c>
    </row>
    <row r="51" spans="2:3" x14ac:dyDescent="0.25">
      <c r="B51" s="3" t="s">
        <v>5</v>
      </c>
      <c r="C51" s="9">
        <v>57152.149999999994</v>
      </c>
    </row>
    <row r="53" spans="2:3" x14ac:dyDescent="0.25">
      <c r="B53" s="3"/>
    </row>
    <row r="57" spans="2:3" x14ac:dyDescent="0.25">
      <c r="B57" s="2" t="s">
        <v>1</v>
      </c>
      <c r="C57" t="s">
        <v>0</v>
      </c>
    </row>
    <row r="58" spans="2:3" x14ac:dyDescent="0.25">
      <c r="B58" s="3" t="s">
        <v>38</v>
      </c>
      <c r="C58" s="9">
        <v>136</v>
      </c>
    </row>
    <row r="59" spans="2:3" x14ac:dyDescent="0.25">
      <c r="B59" s="3" t="s">
        <v>52</v>
      </c>
      <c r="C59" s="9">
        <v>150</v>
      </c>
    </row>
    <row r="60" spans="2:3" x14ac:dyDescent="0.25">
      <c r="B60" s="3" t="s">
        <v>44</v>
      </c>
      <c r="C60" s="9">
        <v>119</v>
      </c>
    </row>
    <row r="61" spans="2:3" x14ac:dyDescent="0.25">
      <c r="B61" s="3" t="s">
        <v>47</v>
      </c>
      <c r="C61" s="9">
        <v>129</v>
      </c>
    </row>
    <row r="62" spans="2:3" x14ac:dyDescent="0.25">
      <c r="B62" s="3" t="s">
        <v>41</v>
      </c>
      <c r="C62" s="9">
        <v>142</v>
      </c>
    </row>
    <row r="63" spans="2:3" x14ac:dyDescent="0.25">
      <c r="B63" s="3" t="s">
        <v>39</v>
      </c>
      <c r="C63" s="9">
        <v>121</v>
      </c>
    </row>
    <row r="64" spans="2:3" x14ac:dyDescent="0.25">
      <c r="B64" s="3" t="s">
        <v>40</v>
      </c>
      <c r="C64" s="9">
        <v>117</v>
      </c>
    </row>
    <row r="65" spans="2:4" x14ac:dyDescent="0.25">
      <c r="B65" s="3" t="s">
        <v>43</v>
      </c>
      <c r="C65" s="9">
        <v>152</v>
      </c>
    </row>
    <row r="66" spans="2:4" x14ac:dyDescent="0.25">
      <c r="B66" s="3" t="s">
        <v>46</v>
      </c>
      <c r="C66" s="9">
        <v>137</v>
      </c>
    </row>
    <row r="67" spans="2:4" x14ac:dyDescent="0.25">
      <c r="B67" s="3" t="s">
        <v>50</v>
      </c>
      <c r="C67" s="9">
        <v>130</v>
      </c>
    </row>
    <row r="68" spans="2:4" x14ac:dyDescent="0.25">
      <c r="B68" s="3" t="s">
        <v>48</v>
      </c>
      <c r="C68" s="9">
        <v>122</v>
      </c>
    </row>
    <row r="69" spans="2:4" x14ac:dyDescent="0.25">
      <c r="B69" s="3" t="s">
        <v>49</v>
      </c>
      <c r="C69" s="9">
        <v>155</v>
      </c>
    </row>
    <row r="70" spans="2:4" x14ac:dyDescent="0.25">
      <c r="B70" s="3" t="s">
        <v>45</v>
      </c>
      <c r="C70" s="9">
        <v>135</v>
      </c>
    </row>
    <row r="71" spans="2:4" x14ac:dyDescent="0.25">
      <c r="B71" s="3" t="s">
        <v>51</v>
      </c>
      <c r="C71" s="9">
        <v>123</v>
      </c>
      <c r="D71" t="s">
        <v>72</v>
      </c>
    </row>
    <row r="72" spans="2:4" x14ac:dyDescent="0.25">
      <c r="B72" s="3" t="s">
        <v>42</v>
      </c>
      <c r="C72" s="9">
        <v>132</v>
      </c>
      <c r="D72" s="12"/>
    </row>
    <row r="73" spans="2:4" x14ac:dyDescent="0.25">
      <c r="B73" s="3" t="s">
        <v>5</v>
      </c>
      <c r="C73" s="9">
        <v>2000</v>
      </c>
      <c r="D73">
        <f>GETPIVOTDATA("[Measures].[Count of Order ID 2]",$B$57)</f>
        <v>2000</v>
      </c>
    </row>
    <row r="74" spans="2:4" x14ac:dyDescent="0.25">
      <c r="C74">
        <f>GETPIVOTDATA("[Measures].[Count of Order ID 2]",$B$57)</f>
        <v>2000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7B42E-DF83-462F-BA45-E9F08E989FE4}">
  <dimension ref="A1"/>
  <sheetViews>
    <sheetView showGridLines="0" tabSelected="1" topLeftCell="F18" zoomScale="70" zoomScaleNormal="70" workbookViewId="0">
      <selection activeCell="AD20" sqref="AD20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u p p l i e r s     1 _ a 1 d 7 f 6 7 6 - f 4 c 7 - 4 7 a 4 - 9 f 7 8 - a 5 2 3 c 6 4 5 8 0 8 2 " > < C u s t o m C o n t e n t   x m l n s = " h t t p : / / g e m i n i / p i v o t c u s t o m i z a t i o n / T a b l e X M L _ s u p p l i e r s   1 _ a 1 d 7 f 6 7 6 - f 4 c 7 - 4 7 a 4 - 9 f 7 8 - a 5 2 3 c 6 4 5 8 0 8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  I D < / s t r i n g > < / k e y > < v a l u e > < i n t > 1 0 4 < / i n t > < / v a l u e > < / i t e m > < i t e m > < k e y > < s t r i n g > S u p p l i e r   N a m e < / s t r i n g > < / k e y > < v a l u e > < i n t > 1 2 8 < / i n t > < / v a l u e > < / i t e m > < i t e m > < k e y > < s t r i n g > S e c t o r < / s t r i n g > < / k e y > < v a l u e > < i n t > 7 5 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 S u p p l i e r   I D < / s t r i n g > < / k e y > < v a l u e > < i n t > 0 < / i n t > < / v a l u e > < / i t e m > < i t e m > < k e y > < s t r i n g > S u p p l i e r   N a m e < / s t r i n g > < / k e y > < v a l u e > < i n t > 1 < / i n t > < / v a l u e > < / i t e m > < i t e m > < k e y > < s t r i n g > S e c t o r 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u p p l i e r s     1 _ a 1 d 7 f 6 7 6 - f 4 c 7 - 4 7 a 4 - 9 f 7 8 - a 5 2 3 c 6 4 5 8 0 8 2 " > < C u s t o m C o n t e n t   x m l n s = " h t t p : / / g e m i n i / p i v o t c u s t o m i z a t i o n / T a b l e X M L _ s u p p l i e r s   1 _ a 1 d 7 f 6 7 6 - f 4 c 7 - 4 7 a 4 - 9 f 7 8 - a 5 2 3 c 6 4 5 8 0 8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  I D < / s t r i n g > < / k e y > < v a l u e > < i n t > 1 0 4 < / i n t > < / v a l u e > < / i t e m > < i t e m > < k e y > < s t r i n g > S u p p l i e r   N a m e < / s t r i n g > < / k e y > < v a l u e > < i n t > 1 2 8 < / i n t > < / v a l u e > < / i t e m > < i t e m > < k e y > < s t r i n g > S e c t o r < / s t r i n g > < / k e y > < v a l u e > < i n t > 7 5 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 S u p p l i e r   I D < / s t r i n g > < / k e y > < v a l u e > < i n t > 0 < / i n t > < / v a l u e > < / i t e m > < i t e m > < k e y > < s t r i n g > S u p p l i e r   N a m e < / s t r i n g > < / k e y > < v a l u e > < i n t > 1 < / i n t > < / v a l u e > < / i t e m > < i t e m > < k e y > < s t r i n g > S e c t o r 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O r d e r 2 - 7 6 0 e f 0 1 4 - 0 0 1 e - 4 4 4 b - a 4 8 0 - a 7 1 3 4 7 2 2 1 8 3 6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O r d e r 2 - 7 6 0 e f 0 1 4 - 0 0 1 e - 4 4 4 b - a 4 8 0 - a 7 1 3 4 7 2 2 1 8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 C u s t o m e r   I D < / s t r i n g > < / k e y > < v a l u e > < i n t > 1 1 2 < / i n t > < / v a l u e > < / i t e m > < i t e m > < k e y > < s t r i n g > P r o d u c t   I D < / s t r i n g > < / k e y > < v a l u e > < i n t > 1 0 0 < / i n t > < / v a l u e > < / i t e m > < i t e m > < k e y > < s t r i n g > W a r e h o u s e   I D < / s t r i n g > < / k e y > < v a l u e > < i n t > 1 2 2 < / i n t > < / v a l u e > < / i t e m > < i t e m > < k e y > < s t r i n g > Q u a n t i t y < / s t r i n g > < / k e y > < v a l u e > < i n t > 8 9 < / i n t > < / v a l u e > < / i t e m > < i t e m > < k e y > < s t r i n g > S h i p p i n g   M e t h o d < / s t r i n g > < / k e y > < v a l u e > < i n t > 1 4 2 < / i n t > < / v a l u e > < / i t e m > < i t e m > < k e y > < s t r i n g > S h i p p i n g   S t a t u s < / s t r i n g > < / k e y > < v a l u e > < i n t > 1 3 1 < / i n t > < / v a l u e > < / i t e m > < i t e m > < k e y > < s t r i n g > D e l i v e r y   D a t e < / s t r i n g > < / k e y > < v a l u e > < i n t > 1 2 0 < / i n t > < / v a l u e > < / i t e m > < i t e m > < k e y > < s t r i n g > D e l i v e r y   T i m e < / s t r i n g > < / k e y > < v a l u e > < i n t > 1 2 2 < / i n t > < / v a l u e > < / i t e m > < i t e m > < k e y > < s t r i n g > U n i t   P r i c e < / s t r i n g > < / k e y > < v a l u e > < i n t > 9 6 < / i n t > < / v a l u e > < / i t e m > < i t e m > < k e y > < s t r i n g > R e v e n u e < / s t r i n g > < / k e y > < v a l u e > < i n t > 9 1 < / i n t > < / v a l u e > < / i t e m > < i t e m > < k e y > < s t r i n g > O r d e r   D a t e   ( M o n t h   I n d e x ) < / s t r i n g > < / k e y > < v a l u e > < i n t > 1 9 6 < / i n t > < / v a l u e > < / i t e m > < i t e m > < k e y > < s t r i n g > O r d e r   D a t e   ( M o n t h ) < / s t r i n g > < / k e y > < v a l u e > < i n t > 1 5 8 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 P r o d u c t   I D < / s t r i n g > < / k e y > < v a l u e > < i n t > 3 < / i n t > < / v a l u e > < / i t e m > < i t e m > < k e y > < s t r i n g > W a r e h o u s e   I D 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 S h i p p i n g   M e t h o d < / s t r i n g > < / k e y > < v a l u e > < i n t > 6 < / i n t > < / v a l u e > < / i t e m > < i t e m > < k e y > < s t r i n g > S h i p p i n g   S t a t u s < / s t r i n g > < / k e y > < v a l u e > < i n t > 7 < / i n t > < / v a l u e > < / i t e m > < i t e m > < k e y > < s t r i n g > D e l i v e r y   D a t e < / s t r i n g > < / k e y > < v a l u e > < i n t > 8 < / i n t > < / v a l u e > < / i t e m > < i t e m > < k e y > < s t r i n g > D e l i v e r y   T i m e 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 R e v e n u e < / s t r i n g > < / k e y > < v a l u e > < i n t > 1 1 < / i n t > < / v a l u e > < / i t e m > < i t e m > < k e y > < s t r i n g > O r d e r   D a t e   ( M o n t h   I n d e x ) < / s t r i n g > < / k e y > < v a l u e > < i n t > 1 2 < / i n t > < / v a l u e > < / i t e m > < i t e m > < k e y > < s t r i n g > O r d e r   D a t e   ( M o n t h ) 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u p p l i e r s     1 _ a 1 d 7 f 6 7 6 - f 4 c 7 - 4 7 a 4 - 9 f 7 8 - a 5 2 3 c 6 4 5 8 0 8 2 " > < C u s t o m C o n t e n t   x m l n s = " h t t p : / / g e m i n i / p i v o t c u s t o m i z a t i o n / T a b l e X M L _ s u p p l i e r s   1 _ a 1 d 7 f 6 7 6 - f 4 c 7 - 4 7 a 4 - 9 f 7 8 - a 5 2 3 c 6 4 5 8 0 8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  I D < / s t r i n g > < / k e y > < v a l u e > < i n t > 1 0 4 < / i n t > < / v a l u e > < / i t e m > < i t e m > < k e y > < s t r i n g > S u p p l i e r   N a m e < / s t r i n g > < / k e y > < v a l u e > < i n t > 1 2 8 < / i n t > < / v a l u e > < / i t e m > < i t e m > < k e y > < s t r i n g > S e c t o r < / s t r i n g > < / k e y > < v a l u e > < i n t > 7 5 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 S u p p l i e r   I D < / s t r i n g > < / k e y > < v a l u e > < i n t > 0 < / i n t > < / v a l u e > < / i t e m > < i t e m > < k e y > < s t r i n g > S u p p l i e r   N a m e < / s t r i n g > < / k e y > < v a l u e > < i n t > 1 < / i n t > < / v a l u e > < / i t e m > < i t e m > < k e y > < s t r i n g > S e c t o r 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r o d u c t s     1 _ 4 e c 7 3 5 d 9 - a 2 1 5 - 4 f 6 d - b 3 1 3 - 5 d 8 8 7 7 d f e c e 0 " > < C u s t o m C o n t e n t   x m l n s = " h t t p : / / g e m i n i / p i v o t c u s t o m i z a t i o n / T a b l e X M L _ p r o d u c t s   1 _ 4 e c 7 3 5 d 9 - a 2 1 5 - 4 f 6 d - b 3 1 3 - 5 d 8 8 7 7 d f e c e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 S K U < / s t r i n g > < / k e y > < v a l u e > < i n t > 6 0 < / i n t > < / v a l u e > < / i t e m > < i t e m > < k e y > < s t r i n g > S u p p l i e r   I D < / s t r i n g > < / k e y > < v a l u e > < i n t > 1 0 4 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 S K U < / s t r i n g > < / k e y > < v a l u e > < i n t > 3 < / i n t > < / v a l u e > < / i t e m > < i t e m > < k e y > < s t r i n g > S u p p l i e r   I D 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u s t o m e r s _ f 2 8 9 f 1 8 7 - c 5 e 5 - 4 5 4 8 - 9 4 7 d - 0 7 3 4 5 3 d b 4 2 3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 C u s t o m e r   N a m e < / s t r i n g > < / k e y > < v a l u e > < i n t > 1 3 6 < / i n t > < / v a l u e > < / i t e m > < i t e m > < k e y > < s t r i n g > I n d u s t r y < / s t r i n g > < / k e y > < v a l u e > < i n t > 8 7 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w a r e h o u s e s _ 1 4 6 6 8 1 4 3 - e 3 d c - 4 d 1 8 - a 4 9 2 - a c 2 3 4 0 4 d 6 6 0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 W a r e h o u s e   I D < / s t r i n g > < / k e y > < v a l u e > < i n t > 1 2 2 < / i n t > < / v a l u e > < / i t e m > < i t e m > < k e y > < s t r i n g > W a r e h o u s e   N a m e < / s t r i n g > < / k e y > < v a l u e > < i n t > 1 4 6 < / i n t > < / v a l u e > < / i t e m > < i t e m > < k e y > < s t r i n g > L o c a t i o n < / s t r i n g > < / k e y > < v a l u e > < i n t > 8 7 < / i n t > < / v a l u e > < / i t e m > < / C o l u m n W i d t h s > < C o l u m n D i s p l a y I n d e x > < i t e m > < k e y > < s t r i n g > W a r e h o u s e   I D < / s t r i n g > < / k e y > < v a l u e > < i n t > 0 < / i n t > < / v a l u e > < / i t e m > < i t e m > < k e y > < s t r i n g > W a r e h o u s e   N a m e < / s t r i n g > < / k e y > < v a l u e > < i n t > 1 < / i n t > < / v a l u e > < / i t e m > < i t e m > < k e y > < s t r i n g > L o c a t i o n 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O r d e r 2 _ 3 0 5 d 1 3 3 e - 6 5 7 2 - 4 f 2 f - 9 4 5 c - 2 2 2 1 a 3 1 a d d 5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 C u s t o m e r   I D < / s t r i n g > < / k e y > < v a l u e > < i n t > 1 1 2 < / i n t > < / v a l u e > < / i t e m > < i t e m > < k e y > < s t r i n g > P r o d u c t   I D < / s t r i n g > < / k e y > < v a l u e > < i n t > 1 0 0 < / i n t > < / v a l u e > < / i t e m > < i t e m > < k e y > < s t r i n g > W a r e h o u s e   I D < / s t r i n g > < / k e y > < v a l u e > < i n t > 1 2 2 < / i n t > < / v a l u e > < / i t e m > < i t e m > < k e y > < s t r i n g > Q u a n t i t y < / s t r i n g > < / k e y > < v a l u e > < i n t > 8 9 < / i n t > < / v a l u e > < / i t e m > < i t e m > < k e y > < s t r i n g > S h i p p i n g   M e t h o d < / s t r i n g > < / k e y > < v a l u e > < i n t > 1 4 2 < / i n t > < / v a l u e > < / i t e m > < i t e m > < k e y > < s t r i n g > S h i p p i n g   S t a t u s < / s t r i n g > < / k e y > < v a l u e > < i n t > 1 3 1 < / i n t > < / v a l u e > < / i t e m > < i t e m > < k e y > < s t r i n g > D e l i v e r y   D a t e < / s t r i n g > < / k e y > < v a l u e > < i n t > 1 2 0 < / i n t > < / v a l u e > < / i t e m > < i t e m > < k e y > < s t r i n g > D e l i v e r y   T i m e < / s t r i n g > < / k e y > < v a l u e > < i n t > 1 2 2 < / i n t > < / v a l u e > < / i t e m > < i t e m > < k e y > < s t r i n g > U n i t   P r i c e < / s t r i n g > < / k e y > < v a l u e > < i n t > 9 6 < / i n t > < / v a l u e > < / i t e m > < i t e m > < k e y > < s t r i n g > R e v e n u e < / s t r i n g > < / k e y > < v a l u e > < i n t > 9 1 < / i n t > < / v a l u e > < / i t e m > < i t e m > < k e y > < s t r i n g > O r d e r   D a t e   ( M o n t h   I n d e x ) < / s t r i n g > < / k e y > < v a l u e > < i n t > 1 9 6 < / i n t > < / v a l u e > < / i t e m > < i t e m > < k e y > < s t r i n g > O r d e r   D a t e   ( M o n t h ) < / s t r i n g > < / k e y > < v a l u e > < i n t > 1 5 8 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 P r o d u c t   I D < / s t r i n g > < / k e y > < v a l u e > < i n t > 3 < / i n t > < / v a l u e > < / i t e m > < i t e m > < k e y > < s t r i n g > W a r e h o u s e   I D 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 S h i p p i n g   M e t h o d < / s t r i n g > < / k e y > < v a l u e > < i n t > 6 < / i n t > < / v a l u e > < / i t e m > < i t e m > < k e y > < s t r i n g > S h i p p i n g   S t a t u s < / s t r i n g > < / k e y > < v a l u e > < i n t > 7 < / i n t > < / v a l u e > < / i t e m > < i t e m > < k e y > < s t r i n g > D e l i v e r y   D a t e < / s t r i n g > < / k e y > < v a l u e > < i n t > 8 < / i n t > < / v a l u e > < / i t e m > < i t e m > < k e y > < s t r i n g > D e l i v e r y   T i m e 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 R e v e n u e < / s t r i n g > < / k e y > < v a l u e > < i n t > 1 1 < / i n t > < / v a l u e > < / i t e m > < i t e m > < k e y > < s t r i n g > O r d e r   D a t e   ( M o n t h   I n d e x ) < / s t r i n g > < / k e y > < v a l u e > < i n t > 1 2 < / i n t > < / v a l u e > < / i t e m > < i t e m > < k e y > < s t r i n g > O r d e r   D a t e   ( M o n t h ) 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p r o d u c t s     1 _ 4 e c 7 3 5 d 9 - a 2 1 5 - 4 f 6 d - b 3 1 3 - 5 d 8 8 7 7 d f e c e 0 " > < C u s t o m C o n t e n t   x m l n s = " h t t p : / / g e m i n i / p i v o t c u s t o m i z a t i o n / T a b l e X M L _ p r o d u c t s   1 _ 4 e c 7 3 5 d 9 - a 2 1 5 - 4 f 6 d - b 3 1 3 - 5 d 8 8 7 7 d f e c e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 S K U < / s t r i n g > < / k e y > < v a l u e > < i n t > 6 0 < / i n t > < / v a l u e > < / i t e m > < i t e m > < k e y > < s t r i n g > S u p p l i e r   I D < / s t r i n g > < / k e y > < v a l u e > < i n t > 1 0 4 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 S K U < / s t r i n g > < / k e y > < v a l u e > < i n t > 3 < / i n t > < / v a l u e > < / i t e m > < i t e m > < k e y > < s t r i n g > S u p p l i e r   I D 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u p p l i e r s     1 _ a 1 d 7 f 6 7 6 - f 4 c 7 - 4 7 a 4 - 9 f 7 8 - a 5 2 3 c 6 4 5 8 0 8 2 " > < C u s t o m C o n t e n t   x m l n s = " h t t p : / / g e m i n i / p i v o t c u s t o m i z a t i o n / T a b l e X M L _ s u p p l i e r s   1 _ a 1 d 7 f 6 7 6 - f 4 c 7 - 4 7 a 4 - 9 f 7 8 - a 5 2 3 c 6 4 5 8 0 8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  I D < / s t r i n g > < / k e y > < v a l u e > < i n t > 1 0 4 < / i n t > < / v a l u e > < / i t e m > < i t e m > < k e y > < s t r i n g > S u p p l i e r   N a m e < / s t r i n g > < / k e y > < v a l u e > < i n t > 1 2 8 < / i n t > < / v a l u e > < / i t e m > < i t e m > < k e y > < s t r i n g > S e c t o r < / s t r i n g > < / k e y > < v a l u e > < i n t > 7 5 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 S u p p l i e r   I D < / s t r i n g > < / k e y > < v a l u e > < i n t > 0 < / i n t > < / v a l u e > < / i t e m > < i t e m > < k e y > < s t r i n g > S u p p l i e r   N a m e < / s t r i n g > < / k e y > < v a l u e > < i n t > 1 < / i n t > < / v a l u e > < / i t e m > < i t e m > < k e y > < s t r i n g > S e c t o r 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c u s t o m e r s _ f 2 8 9 f 1 8 7 - c 5 e 5 - 4 5 4 8 - 9 4 7 d - 0 7 3 4 5 3 d b 4 2 3 2 , p r o d u c t s     1 _ 4 e c 7 3 5 d 9 - a 2 1 5 - 4 f 6 d - b 3 1 3 - 5 d 8 8 7 7 d f e c e 0 , s u p p l i e r s     1 _ a 1 d 7 f 6 7 6 - f 4 c 7 - 4 7 a 4 - 9 f 7 8 - a 5 2 3 c 6 4 5 8 0 8 2 , w a r e h o u s e s _ 1 4 6 6 8 1 4 3 - e 3 d c - 4 d 1 8 - a 4 9 2 - a c 2 3 4 0 4 d 6 6 0 6 , O r d e r 2 - 7 6 0 e f 0 1 4 - 0 0 1 e - 4 4 4 b - a 4 8 0 - a 7 1 3 4 7 2 2 1 8 3 6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s u p p l i e r s     1 _ a 1 d 7 f 6 7 6 - f 4 c 7 - 4 7 a 4 - 9 f 7 8 - a 5 2 3 c 6 4 5 8 0 8 2 " > < C u s t o m C o n t e n t   x m l n s = " h t t p : / / g e m i n i / p i v o t c u s t o m i z a t i o n / T a b l e X M L _ s u p p l i e r s   1 _ a 1 d 7 f 6 7 6 - f 4 c 7 - 4 7 a 4 - 9 f 7 8 - a 5 2 3 c 6 4 5 8 0 8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  I D < / s t r i n g > < / k e y > < v a l u e > < i n t > 1 0 4 < / i n t > < / v a l u e > < / i t e m > < i t e m > < k e y > < s t r i n g > S u p p l i e r   N a m e < / s t r i n g > < / k e y > < v a l u e > < i n t > 1 2 8 < / i n t > < / v a l u e > < / i t e m > < i t e m > < k e y > < s t r i n g > S e c t o r < / s t r i n g > < / k e y > < v a l u e > < i n t > 7 5 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 S u p p l i e r   I D < / s t r i n g > < / k e y > < v a l u e > < i n t > 0 < / i n t > < / v a l u e > < / i t e m > < i t e m > < k e y > < s t r i n g > S u p p l i e r   N a m e < / s t r i n g > < / k e y > < v a l u e > < i n t > 1 < / i n t > < / v a l u e > < / i t e m > < i t e m > < k e y > < s t r i n g > S e c t o r 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p r o d u c t s     1 _ 4 e c 7 3 5 d 9 - a 2 1 5 - 4 f 6 d - b 3 1 3 - 5 d 8 8 7 7 d f e c e 0 " > < C u s t o m C o n t e n t   x m l n s = " h t t p : / / g e m i n i / p i v o t c u s t o m i z a t i o n / T a b l e X M L _ p r o d u c t s   1 _ 4 e c 7 3 5 d 9 - a 2 1 5 - 4 f 6 d - b 3 1 3 - 5 d 8 8 7 7 d f e c e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 S K U < / s t r i n g > < / k e y > < v a l u e > < i n t > 6 0 < / i n t > < / v a l u e > < / i t e m > < i t e m > < k e y > < s t r i n g > S u p p l i e r   I D < / s t r i n g > < / k e y > < v a l u e > < i n t > 1 0 4 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 S K U < / s t r i n g > < / k e y > < v a l u e > < i n t > 3 < / i n t > < / v a l u e > < / i t e m > < i t e m > < k e y > < s t r i n g > S u p p l i e r   I D 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p r o d u c t s     1 _ 4 e c 7 3 5 d 9 - a 2 1 5 - 4 f 6 d - b 3 1 3 - 5 d 8 8 7 7 d f e c e 0 " > < C u s t o m C o n t e n t   x m l n s = " h t t p : / / g e m i n i / p i v o t c u s t o m i z a t i o n / T a b l e X M L _ p r o d u c t s   1 _ 4 e c 7 3 5 d 9 - a 2 1 5 - 4 f 6 d - b 3 1 3 - 5 d 8 8 7 7 d f e c e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 S K U < / s t r i n g > < / k e y > < v a l u e > < i n t > 6 0 < / i n t > < / v a l u e > < / i t e m > < i t e m > < k e y > < s t r i n g > S u p p l i e r   I D < / s t r i n g > < / k e y > < v a l u e > < i n t > 1 0 4 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 S K U < / s t r i n g > < / k e y > < v a l u e > < i n t > 3 < / i n t > < / v a l u e > < / i t e m > < i t e m > < k e y > < s t r i n g > S u p p l i e r   I D 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p r o d u c t s     1 _ 4 e c 7 3 5 d 9 - a 2 1 5 - 4 f 6 d - b 3 1 3 - 5 d 8 8 7 7 d f e c e 0 " > < C u s t o m C o n t e n t   x m l n s = " h t t p : / / g e m i n i / p i v o t c u s t o m i z a t i o n / T a b l e X M L _ p r o d u c t s   1 _ 4 e c 7 3 5 d 9 - a 2 1 5 - 4 f 6 d - b 3 1 3 - 5 d 8 8 7 7 d f e c e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 S K U < / s t r i n g > < / k e y > < v a l u e > < i n t > 6 0 < / i n t > < / v a l u e > < / i t e m > < i t e m > < k e y > < s t r i n g > S u p p l i e r   I D < / s t r i n g > < / k e y > < v a l u e > < i n t > 1 0 4 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 S K U < / s t r i n g > < / k e y > < v a l u e > < i n t > 3 < / i n t > < / v a l u e > < / i t e m > < i t e m > < k e y > < s t r i n g > S u p p l i e r   I D 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 c u s t o m e r s _ f 2 8 9 f 1 8 7 - c 5 e 5 - 4 5 4 8 - 9 4 7 d - 0 7 3 4 5 3 d b 4 2 3 2 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    1 _ 4 e c 7 3 5 d 9 - a 2 1 5 - 4 f 6 d - b 3 1 3 - 5 d 8 8 7 7 d f e c e 0 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 s u p p l i e r s     1 _ a 1 d 7 f 6 7 6 - f 4 c 7 - 4 7 a 4 - 9 f 7 8 - a 5 2 3 c 6 4 5 8 0 8 2 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 w a r e h o u s e s _ 1 4 6 6 8 1 4 3 - e 3 d c - 4 d 1 8 - a 4 9 2 - a c 2 3 4 0 4 d 6 6 0 6 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 O r d e r 2 - 7 6 0 e f 0 1 4 - 0 0 1 e - 4 4 4 b - a 4 8 0 - a 7 1 3 4 7 2 2 1 8 3 6 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 w a r e h o u s e s 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 w a r e h o u s e s 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 C o l u m n s \ W a r e h o u s e   I D < / K e y > < / D i a g r a m O b j e c t K e y > < D i a g r a m O b j e c t K e y > < K e y > C o l u m n s \ W a r e h o u s e   N a m e < / K e y > < / D i a g r a m O b j e c t K e y > < D i a g r a m O b j e c t K e y > < K e y > C o l u m n s \ L o c a t i o n 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 C o l u m n s \ W a r e h o u s e 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 C o l u m n s \ W a r e h o u s e 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 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 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 C o l u m n s \ C a t e g o r y < / K e y > < / D i a g r a m O b j e c t K e y > < D i a g r a m O b j e c t K e y > < K e y > C o l u m n s \ S K U < / K e y > < / D i a g r a m O b j e c t K e y > < D i a g r a m O b j e c t K e y > < K e y > C o l u m n s \ S u p p l i e r   I D < / K e y > < / D i a g r a m O b j e c t K e y > < D i a g r a m O b j e c t K e y > < K e y > C o l u m n s \ U n i t 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 s u p p l i e r s  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 s u p p l i e r s  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 C o l u m n s \ S u p p l i e r   I D < / K e y > < / D i a g r a m O b j e c t K e y > < D i a g r a m O b j e c t K e y > < K e y > C o l u m n s \ S u p p l i e r   N a m e < / K e y > < / D i a g r a m O b j e c t K e y > < D i a g r a m O b j e c t K e y > < K e y > C o l u m n s \ S e c t o r 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 C o l u m n s \ S u p p l i e r 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 C o l u m n s \ S e c t o r 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 T a g s \ T a b l e s \ & l t ; T a b l e s \ p r o d u c t s     1 & g t ; < / K e y > < / D i a g r a m O b j e c t K e y > < D i a g r a m O b j e c t K e y > < K e y > D y n a m i c   T a g s \ T a b l e s \ & l t ; T a b l e s \ s u p p l i e r s     1 & g t ; < / K e y > < / D i a g r a m O b j e c t K e y > < D i a g r a m O b j e c t K e y > < K e y > D y n a m i c   T a g s \ T a b l e s \ & l t ; T a b l e s \ w a r e h o u s e s & g t ; < / K e y > < / D i a g r a m O b j e c t K e y > < D i a g r a m O b j e c t K e y > < K e y > D y n a m i c   T a g s \ T a b l e s \ & l t ; T a b l e s \ O r d e r 2 1 & g t ; 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 T a b l e s \ c u s t o m e r s \ C o l u m n s \ I n d u s t r y < / K e y > < / D i a g r a m O b j e c t K e y > < D i a g r a m O b j e c t K e y > < K e y > T a b l e s \ c u s t o m e r s \ C o l u m n s \ C o u n t r y < / K e y > < / D i a g r a m O b j e c t K e y > < D i a g r a m O b j e c t K e y > < K e y > T a b l e s \ p r o d u c t s     1 < / K e y > < / D i a g r a m O b j e c t K e y > < D i a g r a m O b j e c t K e y > < K e y > T a b l e s \ p r o d u c t s     1 \ C o l u m n s \ P r o d u c t   I D < / K e y > < / D i a g r a m O b j e c t K e y > < D i a g r a m O b j e c t K e y > < K e y > T a b l e s \ p r o d u c t s     1 \ C o l u m n s \ P r o d u c t   N a m e < / K e y > < / D i a g r a m O b j e c t K e y > < D i a g r a m O b j e c t K e y > < K e y > T a b l e s \ p r o d u c t s     1 \ C o l u m n s \ C a t e g o r y < / K e y > < / D i a g r a m O b j e c t K e y > < D i a g r a m O b j e c t K e y > < K e y > T a b l e s \ p r o d u c t s     1 \ C o l u m n s \ S K U < / K e y > < / D i a g r a m O b j e c t K e y > < D i a g r a m O b j e c t K e y > < K e y > T a b l e s \ p r o d u c t s     1 \ C o l u m n s \ S u p p l i e r   I D < / K e y > < / D i a g r a m O b j e c t K e y > < D i a g r a m O b j e c t K e y > < K e y > T a b l e s \ p r o d u c t s     1 \ C o l u m n s \ U n i t   P r i c e < / K e y > < / D i a g r a m O b j e c t K e y > < D i a g r a m O b j e c t K e y > < K e y > T a b l e s \ s u p p l i e r s     1 < / K e y > < / D i a g r a m O b j e c t K e y > < D i a g r a m O b j e c t K e y > < K e y > T a b l e s \ s u p p l i e r s     1 \ C o l u m n s \ S u p p l i e r   I D < / K e y > < / D i a g r a m O b j e c t K e y > < D i a g r a m O b j e c t K e y > < K e y > T a b l e s \ s u p p l i e r s     1 \ C o l u m n s \ S u p p l i e r   N a m e < / K e y > < / D i a g r a m O b j e c t K e y > < D i a g r a m O b j e c t K e y > < K e y > T a b l e s \ s u p p l i e r s     1 \ C o l u m n s \ S e c t o r < / K e y > < / D i a g r a m O b j e c t K e y > < D i a g r a m O b j e c t K e y > < K e y > T a b l e s \ s u p p l i e r s     1 \ C o l u m n s \ C o u n t r y < / K e y > < / D i a g r a m O b j e c t K e y > < D i a g r a m O b j e c t K e y > < K e y > T a b l e s \ w a r e h o u s e s < / K e y > < / D i a g r a m O b j e c t K e y > < D i a g r a m O b j e c t K e y > < K e y > T a b l e s \ w a r e h o u s e s \ C o l u m n s \ W a r e h o u s e   I D < / K e y > < / D i a g r a m O b j e c t K e y > < D i a g r a m O b j e c t K e y > < K e y > T a b l e s \ w a r e h o u s e s \ C o l u m n s \ W a r e h o u s e   N a m e < / K e y > < / D i a g r a m O b j e c t K e y > < D i a g r a m O b j e c t K e y > < K e y > T a b l e s \ w a r e h o u s e s \ C o l u m n s \ L o c a t i o n < / K e y > < / D i a g r a m O b j e c t K e y > < D i a g r a m O b j e c t K e y > < K e y > T a b l e s \ O r d e r 2 1 < / K e y > < / D i a g r a m O b j e c t K e y > < D i a g r a m O b j e c t K e y > < K e y > T a b l e s \ O r d e r 2 1 \ C o l u m n s \ O r d e r   I D < / K e y > < / D i a g r a m O b j e c t K e y > < D i a g r a m O b j e c t K e y > < K e y > T a b l e s \ O r d e r 2 1 \ C o l u m n s \ O r d e r   D a t e < / K e y > < / D i a g r a m O b j e c t K e y > < D i a g r a m O b j e c t K e y > < K e y > T a b l e s \ O r d e r 2 1 \ C o l u m n s \ C u s t o m e r   I D < / K e y > < / D i a g r a m O b j e c t K e y > < D i a g r a m O b j e c t K e y > < K e y > T a b l e s \ O r d e r 2 1 \ C o l u m n s \ P r o d u c t   I D < / K e y > < / D i a g r a m O b j e c t K e y > < D i a g r a m O b j e c t K e y > < K e y > T a b l e s \ O r d e r 2 1 \ C o l u m n s \ W a r e h o u s e   I D < / K e y > < / D i a g r a m O b j e c t K e y > < D i a g r a m O b j e c t K e y > < K e y > T a b l e s \ O r d e r 2 1 \ C o l u m n s \ Q u a n t i t y < / K e y > < / D i a g r a m O b j e c t K e y > < D i a g r a m O b j e c t K e y > < K e y > T a b l e s \ O r d e r 2 1 \ C o l u m n s \ S h i p p i n g   M e t h o d < / K e y > < / D i a g r a m O b j e c t K e y > < D i a g r a m O b j e c t K e y > < K e y > T a b l e s \ O r d e r 2 1 \ C o l u m n s \ S h i p p i n g   S t a t u s < / K e y > < / D i a g r a m O b j e c t K e y > < D i a g r a m O b j e c t K e y > < K e y > T a b l e s \ O r d e r 2 1 \ C o l u m n s \ D e l i v e r y   D a t e < / K e y > < / D i a g r a m O b j e c t K e y > < D i a g r a m O b j e c t K e y > < K e y > T a b l e s \ O r d e r 2 1 \ C o l u m n s \ D e l i v e r y   T i m e < / K e y > < / D i a g r a m O b j e c t K e y > < D i a g r a m O b j e c t K e y > < K e y > T a b l e s \ O r d e r 2 1 \ C o l u m n s \ U n i t   P r i c e < / K e y > < / D i a g r a m O b j e c t K e y > < D i a g r a m O b j e c t K e y > < K e y > T a b l e s \ O r d e r 2 1 \ C o l u m n s \ R e v e n u e < / K e y > < / D i a g r a m O b j e c t K e y > < D i a g r a m O b j e c t K e y > < K e y > T a b l e s \ O r d e r 2 1 \ C o l u m n s \ O r d e r   D a t e   ( M o n t h   I n d e x ) < / K e y > < / D i a g r a m O b j e c t K e y > < D i a g r a m O b j e c t K e y > < K e y > T a b l e s \ O r d e r 2 1 \ C o l u m n s \ O r d e r   D a t e   ( M o n t h ) < / K e y > < / D i a g r a m O b j e c t K e y > < D i a g r a m O b j e c t K e y > < K e y > T a b l e s \ O r d e r 2 1 \ M e a s u r e s \ C o u n t   o f   O r d e r   I D   2 < / K e y > < / D i a g r a m O b j e c t K e y > < D i a g r a m O b j e c t K e y > < K e y > T a b l e s \ O r d e r 2 1 \ C o u n t   o f   O r d e r   I D   2 \ A d d i t i o n a l   I n f o \ I m p l i c i t   M e a s u r e < / K e y > < / D i a g r a m O b j e c t K e y > < D i a g r a m O b j e c t K e y > < K e y > T a b l e s \ O r d e r 2 1 \ M e a s u r e s \ S u m   o f   Q u a n t i t y   2 < / K e y > < / D i a g r a m O b j e c t K e y > < D i a g r a m O b j e c t K e y > < K e y > T a b l e s \ O r d e r 2 1 \ S u m   o f   Q u a n t i t y   2 \ A d d i t i o n a l   I n f o \ I m p l i c i t   M e a s u r e < / K e y > < / D i a g r a m O b j e c t K e y > < D i a g r a m O b j e c t K e y > < K e y > T a b l e s \ O r d e r 2 1 \ M e a s u r e s \ S u m   o f   D e l i v e r y   T i m e   2 < / K e y > < / D i a g r a m O b j e c t K e y > < D i a g r a m O b j e c t K e y > < K e y > T a b l e s \ O r d e r 2 1 \ S u m   o f   D e l i v e r y   T i m e   2 \ A d d i t i o n a l   I n f o \ I m p l i c i t   M e a s u r e < / K e y > < / D i a g r a m O b j e c t K e y > < D i a g r a m O b j e c t K e y > < K e y > T a b l e s \ O r d e r 2 1 \ M e a s u r e s \ A v e r a g e   o f   D e l i v e r y   T i m e   2 < / K e y > < / D i a g r a m O b j e c t K e y > < D i a g r a m O b j e c t K e y > < K e y > T a b l e s \ O r d e r 2 1 \ A v e r a g e   o f   D e l i v e r y   T i m e   2 \ A d d i t i o n a l   I n f o \ I m p l i c i t   M e a s u r e < / K e y > < / D i a g r a m O b j e c t K e y > < D i a g r a m O b j e c t K e y > < K e y > T a b l e s \ O r d e r 2 1 \ M e a s u r e s \ S u m   o f   R e v e n u e   2 < / K e y > < / D i a g r a m O b j e c t K e y > < D i a g r a m O b j e c t K e y > < K e y > T a b l e s \ O r d e r 2 1 \ S u m   o f   R e v e n u e   2 \ A d d i t i o n a l   I n f o \ I m p l i c i t   M e a s u r e < / K e y > < / D i a g r a m O b j e c t K e y > < D i a g r a m O b j e c t K e y > < K e y > T a b l e s \ O r d e r 2 1 \ M e a s u r e s \ C o u n t   o f   O r d e r   D a t e < / K e y > < / D i a g r a m O b j e c t K e y > < D i a g r a m O b j e c t K e y > < K e y > T a b l e s \ O r d e r 2 1 \ C o u n t   o f   O r d e r   D a t e \ A d d i t i o n a l   I n f o \ I m p l i c i t   M e a s u r e < / K e y > < / D i a g r a m O b j e c t K e y > < D i a g r a m O b j e c t K e y > < K e y > R e l a t i o n s h i p s \ & l t ; T a b l e s \ p r o d u c t s     1 \ C o l u m n s \ S u p p l i e r   I D & g t ; - & l t ; T a b l e s \ s u p p l i e r s     1 \ C o l u m n s \ S u p p l i e r   I D & g t ; < / K e y > < / D i a g r a m O b j e c t K e y > < D i a g r a m O b j e c t K e y > < K e y > R e l a t i o n s h i p s \ & l t ; T a b l e s \ p r o d u c t s     1 \ C o l u m n s \ S u p p l i e r   I D & g t ; - & l t ; T a b l e s \ s u p p l i e r s     1 \ C o l u m n s \ S u p p l i e r   I D & g t ; \ F K < / K e y > < / D i a g r a m O b j e c t K e y > < D i a g r a m O b j e c t K e y > < K e y > R e l a t i o n s h i p s \ & l t ; T a b l e s \ p r o d u c t s     1 \ C o l u m n s \ S u p p l i e r   I D & g t ; - & l t ; T a b l e s \ s u p p l i e r s     1 \ C o l u m n s \ S u p p l i e r   I D & g t ; \ P K < / K e y > < / D i a g r a m O b j e c t K e y > < D i a g r a m O b j e c t K e y > < K e y > R e l a t i o n s h i p s \ & l t ; T a b l e s \ p r o d u c t s     1 \ C o l u m n s \ S u p p l i e r   I D & g t ; - & l t ; T a b l e s \ s u p p l i e r s     1 \ C o l u m n s \ S u p p l i e r   I D & g t ; \ C r o s s F i l t e r < / K e y > < / D i a g r a m O b j e c t K e y > < D i a g r a m O b j e c t K e y > < K e y > R e l a t i o n s h i p s \ & l t ; T a b l e s \ O r d e r 2 1 \ C o l u m n s \ W a r e h o u s e   I D & g t ; - & l t ; T a b l e s \ w a r e h o u s e s \ C o l u m n s \ W a r e h o u s e   I D & g t ; < / K e y > < / D i a g r a m O b j e c t K e y > < D i a g r a m O b j e c t K e y > < K e y > R e l a t i o n s h i p s \ & l t ; T a b l e s \ O r d e r 2 1 \ C o l u m n s \ W a r e h o u s e   I D & g t ; - & l t ; T a b l e s \ w a r e h o u s e s \ C o l u m n s \ W a r e h o u s e   I D & g t ; \ F K < / K e y > < / D i a g r a m O b j e c t K e y > < D i a g r a m O b j e c t K e y > < K e y > R e l a t i o n s h i p s \ & l t ; T a b l e s \ O r d e r 2 1 \ C o l u m n s \ W a r e h o u s e   I D & g t ; - & l t ; T a b l e s \ w a r e h o u s e s \ C o l u m n s \ W a r e h o u s e   I D & g t ; \ P K < / K e y > < / D i a g r a m O b j e c t K e y > < D i a g r a m O b j e c t K e y > < K e y > R e l a t i o n s h i p s \ & l t ; T a b l e s \ O r d e r 2 1 \ C o l u m n s \ W a r e h o u s e   I D & g t ; - & l t ; T a b l e s \ w a r e h o u s e s \ C o l u m n s \ W a r e h o u s e   I D & g t ; \ C r o s s F i l t e r < / K e y > < / D i a g r a m O b j e c t K e y > < D i a g r a m O b j e c t K e y > < K e y > R e l a t i o n s h i p s \ & l t ; T a b l e s \ O r d e r 2 1 \ C o l u m n s \ C u s t o m e r 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 R e l a t i o n s h i p s \ & l t ; T a b l e s \ O r d e r 2 1 \ C o l u m n s \ C u s t o m e r 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 R e l a t i o n s h i p s \ & l t ; T a b l e s \ O r d e r 2 1 \ C o l u m n s \ C u s t o m e r 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 R e l a t i o n s h i p s \ & l t ; T a b l e s \ O r d e r 2 1 \ C o l u m n s \ C u s t o m e r 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 R e l a t i o n s h i p s \ & l t ; T a b l e s \ O r d e r 2 1 \ C o l u m n s \ P r o d u c t   I D & g t ; - & l t ; T a b l e s \ p r o d u c t s     1 \ C o l u m n s \ P r o d u c t   I D & g t ; < / K e y > < / D i a g r a m O b j e c t K e y > < D i a g r a m O b j e c t K e y > < K e y > R e l a t i o n s h i p s \ & l t ; T a b l e s \ O r d e r 2 1 \ C o l u m n s \ P r o d u c t   I D & g t ; - & l t ; T a b l e s \ p r o d u c t s     1 \ C o l u m n s \ P r o d u c t   I D & g t ; \ F K < / K e y > < / D i a g r a m O b j e c t K e y > < D i a g r a m O b j e c t K e y > < K e y > R e l a t i o n s h i p s \ & l t ; T a b l e s \ O r d e r 2 1 \ C o l u m n s \ P r o d u c t   I D & g t ; - & l t ; T a b l e s \ p r o d u c t s     1 \ C o l u m n s \ P r o d u c t   I D & g t ; \ P K < / K e y > < / D i a g r a m O b j e c t K e y > < D i a g r a m O b j e c t K e y > < K e y > R e l a t i o n s h i p s \ & l t ; T a b l e s \ O r d e r 2 1 \ C o l u m n s \ P r o d u c t   I D & g t ; - & l t ; T a b l e s \ p r o d u c t s     1 \ C o l u m n s \ P r o d u c t   I D & g t ; \ C r o s s F i l t e r < / K e y > < / D i a g r a m O b j e c t K e y > < / A l l K e y s > < S e l e c t e d K e y s > < D i a g r a m O b j e c t K e y > < K e y > T a b l e s \ s u p p l i e r s     1 \ C o l u m n s \ S u p p l i e r  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 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 T a g s \ T a b l e s \ & l t ; T a b l e s \ s u p p l i e r s  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 T a g s \ T a b l e s \ & l t ; T a b l e s \ w a r e h o u s e s & g t ; 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 T a g s \ T a b l e s \ & l t ; T a b l e s \ O r d e r 2 1 & g t ; 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 2 2 1 . 9 0 3 8 1 0 5 6 7 6 6 5 8 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 1 < / K e y > < / a : K e y > < a : V a l u e   i : t y p e = " D i a g r a m D i s p l a y N o d e V i e w S t a t e " > < H e i g h t > 2 1 7 < / H e i g h t > < I s E x p a n d e d > t r u e < / I s E x p a n d e d > < L a y e d O u t > t r u e < / L a y e d O u t > < L e f t > 1 7 5 . 8 0 7 6 2 1 1 3 5 3 3 1 6 < / L e f t > < T a b I n d e x > 2 < / T a b I n d e x > < T o p > 2 6 0 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 1 \ C o l u m n s \ P r o d u c t 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 1 \ C o l u m n s \ P r o d u c t 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 1 \ C o l u m n s \ C a t e g o r y 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 1 \ C o l u m n s \ S K U 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 1 \ C o l u m n s \ S u p p l i e r 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  1 \ C o l u m n s \ U n i t 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 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    1 \ C o l u m n s \ S u p p l i e r 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    1 \ C o l u m n s \ S u p p l i e r 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    1 \ C o l u m n s \ S e c t o r 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    1 \ C o l u m n s \ C o u n t r y 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 T a b l e s \ w a r e h o u s e s 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 6 5 9 . 6 1 5 2 4 2 2 7 0 6 6 3 2 < / L e f t > < T a b I n d e x > 3 < / T a b I n d e x > < T o p > 2 6 6 < / T o p > < W i d t h > 1 5 0 < / W i d t h > < / a : V a l u e > < / a : K e y V a l u e O f D i a g r a m O b j e c t K e y a n y T y p e z b w N T n L X > < a : K e y V a l u e O f D i a g r a m O b j e c t K e y a n y T y p e z b w N T n L X > < a : K e y > < K e y > T a b l e s \ w a r e h o u s e s \ C o l u m n s \ W a r e h o u s e 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 T a b l e s \ w a r e h o u s e s \ C o l u m n s \ W a r e h o u s e 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 T a b l e s \ w a r e h o u s e s \ C o l u m n s \ L o c a t i o n 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< / K e y > < / a : K e y > < a : V a l u e   i : t y p e = " D i a g r a m D i s p l a y N o d e V i e w S t a t e " > < H e i g h t > 3 8 6 < / H e i g h t > < I s E x p a n d e d > t r u e < / I s E x p a n d e d > < L a y e d O u t > t r u e < / L a y e d O u t > < L e f t > 9 0 3 . 7 1 1 4 3 1 7 0 2 9 9 7 2 9 < / L e f t > < T a b I n d e x > 4 < / T a b I n d e x > < T o p > 1 8 5 < / T o p > < W i d t h > 3 3 7 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 T a b l e s \ O r d e r 2 1 \ C o l u m n s \ W a r e h o u s e 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 T a b l e s \ O r d e r 2 1 \ C o l u m n s \ S h i p p i n g 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 T a b l e s \ O r d e r 2 1 \ C o l u m n s \ S h i p p i n g 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 T a b l e s \ O r d e r 2 1 \ C o l u m n s \ D e l i v e r y 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 T a b l e s \ O r d e r 2 1 \ C o l u m n s \ D e l i v e r y 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 T a b l e s \ O r d e r 2 1 \ C o l u m n s \ O r d e r  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 T a b l e s \ O r d e r 2 1 \ C o l u m n s \ O r d e r  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 T a b l e s \ O r d e r 2 1 \ M e a s u r e s \ C o u n t   o f   O r d e r  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 T a b l e s \ O r d e r 2 1 \ C o u n t   o f   O r d e r  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 T a b l e s \ O r d e r 2 1 \ M e a s u r e s \ S u m   o f   Q u a n t i t y 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 T a b l e s \ O r d e r 2 1 \ S u m   o f   Q u a n t i t y 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 T a b l e s \ O r d e r 2 1 \ M e a s u r e s \ S u m   o f   D e l i v e r y   T i m e 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 T a b l e s \ O r d e r 2 1 \ S u m   o f   D e l i v e r y   T i m e 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 T a b l e s \ O r d e r 2 1 \ M e a s u r e s \ A v e r a g e   o f   D e l i v e r y   T i m e 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 T a b l e s \ O r d e r 2 1 \ A v e r a g e   o f   D e l i v e r y   T i m e 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 T a b l e s \ O r d e r 2 1 \ M e a s u r e s \ S u m   o f   R e v e n u e 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 T a b l e s \ O r d e r 2 1 \ S u m   o f   R e v e n u e 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 T a b l e s \ O r d e r 2 1 \ M e a s u r e s \ C o u n t   o f  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 T a b l e s \ O r d e r 2 1 \ C o u n t   o f   O r d e r  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 R e l a t i o n s h i p s \ & l t ; T a b l e s \ p r o d u c t s     1 \ C o l u m n s \ S u p p l i e r   I D & g t ; - & l t ; T a b l e s \ s u p p l i e r s     1 \ C o l u m n s \ S u p p l i e r   I D & g t ; < / K e y > < / a : K e y > < a : V a l u e   i : t y p e = " D i a g r a m D i s p l a y L i n k V i e w S t a t e " > < A u t o m a t i o n P r o p e r t y H e l p e r T e x t > E n d   p o i n t   1 :   ( 2 7 5 . 8 0 7 6 2 1 , 2 4 4 ) .   E n d   p o i n t   2 :   ( 9 7 3 . 7 1 1 4 3 1 7 0 2 9 9 8 , 7 5 ) 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 2 7 5 . 8 0 7 6 2 1 < / b : _ x > < b : _ y > 2 4 4 < / b : _ y > < / b : P o i n t > < b : P o i n t > < b : _ x > 2 7 5 . 8 0 7 6 2 1 < / b : _ x > < b : _ y > 1 8 3 . 5 < / b : _ y > < / b : P o i n t > < b : P o i n t > < b : _ x > 2 7 7 . 8 0 7 6 2 1 < / b : _ x > < b : _ y > 1 8 1 . 5 < / b : _ y > < / b : P o i n t > < b : P o i n t > < b : _ x > 6 9 0 . 4 0 8 5 7 4 < / b : _ x > < b : _ y > 1 8 1 . 5 < / b : _ y > < / b : P o i n t > < b : P o i n t > < b : _ x > 6 9 2 . 4 0 8 5 7 4 < / b : _ x > < b : _ y > 1 7 9 . 5 < / b : _ y > < / b : P o i n t > < b : P o i n t > < b : _ x > 6 9 2 . 4 0 8 5 7 4 < / b : _ x > < b : _ y > 7 7 < / b : _ y > < / b : P o i n t > < b : P o i n t > < b : _ x > 6 9 4 . 4 0 8 5 7 4 < / b : _ x > < b : _ y > 7 5 < / b : _ y > < / b : P o i n t > < b : P o i n t > < b : _ x > 9 7 3 . 7 1 1 4 3 1 7 0 2 9 9 7 6 3 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    1 \ C o l u m n s \ S u p p l i e r   I D & g t ; - & l t ; T a b l e s \ s u p p l i e r s     1 \ C o l u m n s \ S u p p l i e r 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 2 6 7 . 8 0 7 6 2 1 < / b : _ x > < b : _ y > 2 4 4 < / b : _ y > < / L a b e l L o c a t i o n > < L o c a t i o n   x m l n s : b = " h t t p : / / s c h e m a s . d a t a c o n t r a c t . o r g / 2 0 0 4 / 0 7 / S y s t e m . W i n d o w s " > < b : _ x > 2 7 5 . 8 0 7 6 2 1 < / b : _ x > < b : _ y > 2 6 0 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    1 \ C o l u m n s \ S u p p l i e r   I D & g t ; - & l t ; T a b l e s \ s u p p l i e r s     1 \ C o l u m n s \ S u p p l i e r 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 9 7 3 . 7 1 1 4 3 1 7 0 2 9 9 7 6 3 < / b : _ x > < b : _ y > 6 7 < / b : _ y > < / L a b e l L o c a t i o n > < L o c a t i o n   x m l n s : b = " h t t p : / / s c h e m a s . d a t a c o n t r a c t . o r g / 2 0 0 4 / 0 7 / S y s t e m . W i n d o w s " > < b : _ x > 9 8 9 . 7 1 1 4 3 1 7 0 2 9 9 7 6 3 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    1 \ C o l u m n s \ S u p p l i e r   I D & g t ; - & l t ; T a b l e s \ s u p p l i e r s     1 \ C o l u m n s \ S u p p l i e r 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 2 7 5 . 8 0 7 6 2 1 < / b : _ x > < b : _ y > 2 4 4 < / b : _ y > < / b : P o i n t > < b : P o i n t > < b : _ x > 2 7 5 . 8 0 7 6 2 1 < / b : _ x > < b : _ y > 1 8 3 . 5 < / b : _ y > < / b : P o i n t > < b : P o i n t > < b : _ x > 2 7 7 . 8 0 7 6 2 1 < / b : _ x > < b : _ y > 1 8 1 . 5 < / b : _ y > < / b : P o i n t > < b : P o i n t > < b : _ x > 6 9 0 . 4 0 8 5 7 4 < / b : _ x > < b : _ y > 1 8 1 . 5 < / b : _ y > < / b : P o i n t > < b : P o i n t > < b : _ x > 6 9 2 . 4 0 8 5 7 4 < / b : _ x > < b : _ y > 1 7 9 . 5 < / b : _ y > < / b : P o i n t > < b : P o i n t > < b : _ x > 6 9 2 . 4 0 8 5 7 4 < / b : _ x > < b : _ y > 7 7 < / b : _ y > < / b : P o i n t > < b : P o i n t > < b : _ x > 6 9 4 . 4 0 8 5 7 4 < / b : _ x > < b : _ y > 7 5 < / b : _ y > < / b : P o i n t > < b : P o i n t > < b : _ x > 9 7 3 . 7 1 1 4 3 1 7 0 2 9 9 7 6 3 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 R e l a t i o n s h i p s \ & l t ; T a b l e s \ O r d e r 2 1 \ C o l u m n s \ W a r e h o u s e   I D & g t ; - & l t ; T a b l e s \ w a r e h o u s e s \ C o l u m n s \ W a r e h o u s e   I D & g t ; < / K e y > < / a : K e y > < a : V a l u e   i : t y p e = " D i a g r a m D i s p l a y L i n k V i e w S t a t e " > < A u t o m a t i o n P r o p e r t y H e l p e r T e x t > E n d   p o i n t   1 :   ( 8 8 7 . 7 1 1 4 3 1 7 0 2 9 9 7 , 3 6 8 ) .   E n d   p o i n t   2 :   ( 8 2 5 . 6 1 5 2 4 2 2 7 0 6 6 3 , 3 4 1 ) 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 8 8 7 . 7 1 1 4 3 1 7 0 2 9 9 7 2 9 < / b : _ x > < b : _ y > 3 6 8 < / b : _ y > < / b : P o i n t > < b : P o i n t > < b : _ x > 8 5 8 . 6 6 3 3 3 7 < / b : _ x > < b : _ y > 3 6 8 < / b : _ y > < / b : P o i n t > < b : P o i n t > < b : _ x > 8 5 6 . 6 6 3 3 3 7 < / b : _ x > < b : _ y > 3 6 6 < / b : _ y > < / b : P o i n t > < b : P o i n t > < b : _ x > 8 5 6 . 6 6 3 3 3 7 < / b : _ x > < b : _ y > 3 4 3 < / b : _ y > < / b : P o i n t > < b : P o i n t > < b : _ x > 8 5 4 . 6 6 3 3 3 7 < / b : _ x > < b : _ y > 3 4 1 < / b : _ y > < / b : P o i n t > < b : P o i n t > < b : _ x > 8 2 5 . 6 1 5 2 4 2 2 7 0 6 6 3 2 < / b : _ x > < b : _ y > 3 4 1 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 R e l a t i o n s h i p s \ & l t ; T a b l e s \ O r d e r 2 1 \ C o l u m n s \ W a r e h o u s e   I D & g t ; - & l t ; T a b l e s \ w a r e h o u s e s \ C o l u m n s \ W a r e h o u s e 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 8 8 7 . 7 1 1 4 3 1 7 0 2 9 9 7 2 9 < / b : _ x > < b : _ y > 3 6 0 < / b : _ y > < / L a b e l L o c a t i o n > < L o c a t i o n   x m l n s : b = " h t t p : / / s c h e m a s . d a t a c o n t r a c t . o r g / 2 0 0 4 / 0 7 / S y s t e m . W i n d o w s " > < b : _ x > 9 0 3 . 7 1 1 4 3 1 7 0 2 9 9 7 2 9 < / b : _ x > < b : _ y > 3 6 8 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 R e l a t i o n s h i p s \ & l t ; T a b l e s \ O r d e r 2 1 \ C o l u m n s \ W a r e h o u s e   I D & g t ; - & l t ; T a b l e s \ w a r e h o u s e s \ C o l u m n s \ W a r e h o u s e 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 8 0 9 . 6 1 5 2 4 2 2 7 0 6 6 3 2 < / b : _ x > < b : _ y > 3 3 3 < / b : _ y > < / L a b e l L o c a t i o n > < L o c a t i o n   x m l n s : b = " h t t p : / / s c h e m a s . d a t a c o n t r a c t . o r g / 2 0 0 4 / 0 7 / S y s t e m . W i n d o w s " > < b : _ x > 8 0 9 . 6 1 5 2 4 2 2 7 0 6 6 3 2 < / b : _ x > < b : _ y > 3 4 1 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 R e l a t i o n s h i p s \ & l t ; T a b l e s \ O r d e r 2 1 \ C o l u m n s \ W a r e h o u s e   I D & g t ; - & l t ; T a b l e s \ w a r e h o u s e s \ C o l u m n s \ W a r e h o u s e 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 8 8 7 . 7 1 1 4 3 1 7 0 2 9 9 7 2 9 < / b : _ x > < b : _ y > 3 6 8 < / b : _ y > < / b : P o i n t > < b : P o i n t > < b : _ x > 8 5 8 . 6 6 3 3 3 7 < / b : _ x > < b : _ y > 3 6 8 < / b : _ y > < / b : P o i n t > < b : P o i n t > < b : _ x > 8 5 6 . 6 6 3 3 3 7 < / b : _ x > < b : _ y > 3 6 6 < / b : _ y > < / b : P o i n t > < b : P o i n t > < b : _ x > 8 5 6 . 6 6 3 3 3 7 < / b : _ x > < b : _ y > 3 4 3 < / b : _ y > < / b : P o i n t > < b : P o i n t > < b : _ x > 8 5 4 . 6 6 3 3 3 7 < / b : _ x > < b : _ y > 3 4 1 < / b : _ y > < / b : P o i n t > < b : P o i n t > < b : _ x > 8 2 5 . 6 1 5 2 4 2 2 7 0 6 6 3 2 < / b : _ x > < b : _ y > 3 4 1 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 ( 1 0 7 0 . 2 1 1 4 3 2 , 1 6 7 . 5 ) .   E n d   p o i n t   2 :   ( 4 3 7 . 9 0 3 8 1 0 5 6 7 6 6 6 , 8 7 ) 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 1 0 7 0 . 2 1 1 4 3 2 < / b : _ x > < b : _ y > 1 6 7 . 5 < / b : _ y > < / b : P o i n t > < b : P o i n t > < b : _ x > 6 8 9 . 4 0 8 5 7 4 < / b : _ x > < b : _ y > 1 6 7 . 5 < / b : _ y > < / b : P o i n t > < b : P o i n t > < b : _ x > 6 8 7 . 4 0 8 5 7 4 < / b : _ x > < b : _ y > 1 6 5 . 5 < / b : _ y > < / b : P o i n t > < b : P o i n t > < b : _ x > 6 8 7 . 4 0 8 5 7 4 < / b : _ x > < b : _ y > 8 9 < / b : _ y > < / b : P o i n t > < b : P o i n t > < b : _ x > 6 8 5 . 4 0 8 5 7 4 < / b : _ x > < b : _ y > 8 7 < / b : _ y > < / b : P o i n t > < b : P o i n t > < b : _ x > 4 3 7 . 9 0 3 8 1 0 5 6 7 6 6 5 7 4 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 1 0 6 2 . 2 1 1 4 3 2 < / b : _ x > < b : _ y > 1 6 7 . 5 < / b : _ y > < / L a b e l L o c a t i o n > < L o c a t i o n   x m l n s : b = " h t t p : / / s c h e m a s . d a t a c o n t r a c t . o r g / 2 0 0 4 / 0 7 / S y s t e m . W i n d o w s " > < b : _ x > 1 0 7 2 . 2 1 1 4 3 2 < / b : _ x > < b : _ y > 1 8 5 < / b : _ y > < / L o c a t i o n > < S h a p e R o t a t e A n g l e > 2 6 3 . 4 8 0 1 9 8 2 4 8 3 4 3 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 4 2 1 . 9 0 3 8 1 0 5 6 7 6 6 5 7 4 < / b : _ x > < b : _ y > 7 9 < / b : _ y > < / L a b e l L o c a t i o n > < L o c a t i o n   x m l n s : b = " h t t p : / / s c h e m a s . d a t a c o n t r a c t . o r g / 2 0 0 4 / 0 7 / S y s t e m . W i n d o w s " > < b : _ x > 4 2 1 . 9 0 3 8 1 0 5 6 7 6 6 5 6 9 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 1 0 7 0 . 2 1 1 4 3 2 < / b : _ x > < b : _ y > 1 6 7 . 5 < / b : _ y > < / b : P o i n t > < b : P o i n t > < b : _ x > 6 8 9 . 4 0 8 5 7 4 < / b : _ x > < b : _ y > 1 6 7 . 5 < / b : _ y > < / b : P o i n t > < b : P o i n t > < b : _ x > 6 8 7 . 4 0 8 5 7 4 < / b : _ x > < b : _ y > 1 6 5 . 5 < / b : _ y > < / b : P o i n t > < b : P o i n t > < b : _ x > 6 8 7 . 4 0 8 5 7 4 < / b : _ x > < b : _ y > 8 9 < / b : _ y > < / b : P o i n t > < b : P o i n t > < b : _ x > 6 8 5 . 4 0 8 5 7 4 < / b : _ x > < b : _ y > 8 7 < / b : _ y > < / b : P o i n t > < b : P o i n t > < b : _ x > 4 3 7 . 9 0 3 8 1 0 5 6 7 6 6 5 7 4 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 R e l a t i o n s h i p s \ & l t ; T a b l e s \ O r d e r 2 1 \ C o l u m n s \ P r o d u c t   I D & g t ; - & l t ; T a b l e s \ p r o d u c t s     1 \ C o l u m n s \ P r o d u c t   I D & g t ; < / K e y > < / a : K e y > < a : V a l u e   i : t y p e = " D i a g r a m D i s p l a y L i n k V i e w S t a t e " > < A u t o m a t i o n P r o p e r t y H e l p e r T e x t > E n d   p o i n t   1 :   ( 8 8 7 . 7 1 1 4 3 1 7 0 2 9 9 7 , 3 8 8 ) .   E n d   p o i n t   2 :   ( 3 9 1 . 8 0 7 6 2 1 1 3 5 3 3 2 , 3 6 8 . 5 ) 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 8 8 7 . 7 1 1 4 3 1 7 0 2 9 9 7 2 9 < / b : _ x > < b : _ y > 3 8 8 < / b : _ y > < / b : P o i n t > < b : P o i n t > < b : _ x > 8 3 1 . 1 1 5 2 4 1 9 9 5 5 < / b : _ x > < b : _ y > 3 8 8 < / b : _ y > < / b : P o i n t > < b : P o i n t > < b : _ x > 8 2 9 . 1 1 5 2 4 1 9 9 5 5 < / b : _ x > < b : _ y > 3 9 0 < / b : _ y > < / b : P o i n t > < b : P o i n t > < b : _ x > 8 2 9 . 1 1 5 2 4 1 9 9 5 5 < / b : _ x > < b : _ y > 4 3 3 . 5 < / b : _ y > < / b : P o i n t > < b : P o i n t > < b : _ x > 8 2 7 . 1 1 5 2 4 1 9 9 5 5 < / b : _ x > < b : _ y > 4 3 5 . 5 < / b : _ y > < / b : P o i n t > < b : P o i n t > < b : _ x > 6 0 4 . 4 6 1 4 3 1 5 < / b : _ x > < b : _ y > 4 3 5 . 5 < / b : _ y > < / b : P o i n t > < b : P o i n t > < b : _ x > 6 0 2 . 4 6 1 4 3 1 5 < / b : _ x > < b : _ y > 4 3 3 . 5 < / b : _ y > < / b : P o i n t > < b : P o i n t > < b : _ x > 6 0 2 . 4 6 1 4 3 1 5 < / b : _ x > < b : _ y > 3 7 0 . 5 < / b : _ y > < / b : P o i n t > < b : P o i n t > < b : _ x > 6 0 0 . 4 6 1 4 3 1 5 < / b : _ x > < b : _ y > 3 6 8 . 5 < / b : _ y > < / b : P o i n t > < b : P o i n t > < b : _ x > 3 9 1 . 8 0 7 6 2 1 1 3 5 3 3 1 6 6 < / b : _ x > < b : _ y > 3 6 8 . 5 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 R e l a t i o n s h i p s \ & l t ; T a b l e s \ O r d e r 2 1 \ C o l u m n s \ P r o d u c t   I D & g t ; - & l t ; T a b l e s \ p r o d u c t s     1 \ C o l u m n s \ P r o d u c t 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 8 8 7 . 7 1 1 4 3 1 7 0 2 9 9 7 2 9 < / b : _ x > < b : _ y > 3 8 0 < / b : _ y > < / L a b e l L o c a t i o n > < L o c a t i o n   x m l n s : b = " h t t p : / / s c h e m a s . d a t a c o n t r a c t . o r g / 2 0 0 4 / 0 7 / S y s t e m . W i n d o w s " > < b : _ x > 9 0 3 . 7 1 1 4 3 1 7 0 2 9 9 7 2 9 < / b : _ x > < b : _ y > 3 8 8 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 R e l a t i o n s h i p s \ & l t ; T a b l e s \ O r d e r 2 1 \ C o l u m n s \ P r o d u c t   I D & g t ; - & l t ; T a b l e s \ p r o d u c t s     1 \ C o l u m n s \ P r o d u c t 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 3 7 5 . 8 0 7 6 2 1 1 3 5 3 3 1 6 6 < / b : _ x > < b : _ y > 3 6 0 . 5 < / b : _ y > < / L a b e l L o c a t i o n > < L o c a t i o n   x m l n s : b = " h t t p : / / s c h e m a s . d a t a c o n t r a c t . o r g / 2 0 0 4 / 0 7 / S y s t e m . W i n d o w s " > < b : _ x > 3 7 5 . 8 0 7 6 2 1 1 3 5 3 3 1 6 < / b : _ x > < b : _ y > 3 6 8 . 5 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 R e l a t i o n s h i p s \ & l t ; T a b l e s \ O r d e r 2 1 \ C o l u m n s \ P r o d u c t   I D & g t ; - & l t ; T a b l e s \ p r o d u c t s     1 \ C o l u m n s \ P r o d u c t 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 8 8 7 . 7 1 1 4 3 1 7 0 2 9 9 7 2 9 < / b : _ x > < b : _ y > 3 8 8 < / b : _ y > < / b : P o i n t > < b : P o i n t > < b : _ x > 8 3 1 . 1 1 5 2 4 1 9 9 5 5 < / b : _ x > < b : _ y > 3 8 8 < / b : _ y > < / b : P o i n t > < b : P o i n t > < b : _ x > 8 2 9 . 1 1 5 2 4 1 9 9 5 5 < / b : _ x > < b : _ y > 3 9 0 < / b : _ y > < / b : P o i n t > < b : P o i n t > < b : _ x > 8 2 9 . 1 1 5 2 4 1 9 9 5 5 < / b : _ x > < b : _ y > 4 3 3 . 5 < / b : _ y > < / b : P o i n t > < b : P o i n t > < b : _ x > 8 2 7 . 1 1 5 2 4 1 9 9 5 5 < / b : _ x > < b : _ y > 4 3 5 . 5 < / b : _ y > < / b : P o i n t > < b : P o i n t > < b : _ x > 6 0 4 . 4 6 1 4 3 1 5 < / b : _ x > < b : _ y > 4 3 5 . 5 < / b : _ y > < / b : P o i n t > < b : P o i n t > < b : _ x > 6 0 2 . 4 6 1 4 3 1 5 < / b : _ x > < b : _ y > 4 3 3 . 5 < / b : _ y > < / b : P o i n t > < b : P o i n t > < b : _ x > 6 0 2 . 4 6 1 4 3 1 5 < / b : _ x > < b : _ y > 3 7 0 . 5 < / b : _ y > < / b : P o i n t > < b : P o i n t > < b : _ x > 6 0 0 . 4 6 1 4 3 1 5 < / b : _ x > < b : _ y > 3 6 8 . 5 < / b : _ y > < / b : P o i n t > < b : P o i n t > < b : _ x > 3 9 1 . 8 0 7 6 2 1 1 3 5 3 3 1 6 6 < / b : _ x > < b : _ y > 3 6 8 . 5 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 C o l u m n s \ I n d u s t r y 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 O r d e r   I D   2 < / K e y > < / D i a g r a m O b j e c t K e y > < D i a g r a m O b j e c t K e y > < K e y > M e a s u r e s \ C o u n t   o f   O r d e r   I D   2 \ T a g I n f o \ F o r m u l a < / K e y > < / D i a g r a m O b j e c t K e y > < D i a g r a m O b j e c t K e y > < K e y > M e a s u r e s \ C o u n t   o f   O r d e r   I D   2 \ T a g I n f o \ V a l u e < / K e y > < / D i a g r a m O b j e c t K e y > < D i a g r a m O b j e c t K e y > < K e y > M e a s u r e s \ S u m   o f   Q u a n t i t y   2 < / K e y > < / D i a g r a m O b j e c t K e y > < D i a g r a m O b j e c t K e y > < K e y > M e a s u r e s \ S u m   o f   Q u a n t i t y   2 \ T a g I n f o \ F o r m u l a < / K e y > < / D i a g r a m O b j e c t K e y > < D i a g r a m O b j e c t K e y > < K e y > M e a s u r e s \ S u m   o f   Q u a n t i t y   2 \ T a g I n f o \ V a l u e < / K e y > < / D i a g r a m O b j e c t K e y > < D i a g r a m O b j e c t K e y > < K e y > M e a s u r e s \ S u m   o f   D e l i v e r y   T i m e   2 < / K e y > < / D i a g r a m O b j e c t K e y > < D i a g r a m O b j e c t K e y > < K e y > M e a s u r e s \ S u m   o f   D e l i v e r y   T i m e   2 \ T a g I n f o \ F o r m u l a < / K e y > < / D i a g r a m O b j e c t K e y > < D i a g r a m O b j e c t K e y > < K e y > M e a s u r e s \ S u m   o f   D e l i v e r y   T i m e   2 \ T a g I n f o \ V a l u e < / K e y > < / D i a g r a m O b j e c t K e y > < D i a g r a m O b j e c t K e y > < K e y > M e a s u r e s \ A v e r a g e   o f   D e l i v e r y   T i m e   2 < / K e y > < / D i a g r a m O b j e c t K e y > < D i a g r a m O b j e c t K e y > < K e y > M e a s u r e s \ A v e r a g e   o f   D e l i v e r y   T i m e   2 \ T a g I n f o \ F o r m u l a < / K e y > < / D i a g r a m O b j e c t K e y > < D i a g r a m O b j e c t K e y > < K e y > M e a s u r e s \ A v e r a g e   o f   D e l i v e r y   T i m e   2 \ T a g I n f o \ V a l u e < / K e y > < / D i a g r a m O b j e c t K e y > < D i a g r a m O b j e c t K e y > < K e y > M e a s u r e s \ S u m   o f   R e v e n u e   2 < / K e y > < / D i a g r a m O b j e c t K e y > < D i a g r a m O b j e c t K e y > < K e y > M e a s u r e s \ S u m   o f   R e v e n u e   2 \ T a g I n f o \ F o r m u l a < / K e y > < / D i a g r a m O b j e c t K e y > < D i a g r a m O b j e c t K e y > < K e y > M e a s u r e s \ S u m   o f   R e v e n u e   2 \ T a g I n f o \ V a l u e < / K e y > < / D i a g r a m O b j e c t K e y > < D i a g r a m O b j e c t K e y > < K e y > M e a s u r e s \ C o u n t   o f   O r d e r   D a t e < / K e y > < / D i a g r a m O b j e c t K e y > < D i a g r a m O b j e c t K e y > < K e y > M e a s u r e s \ C o u n t   o f   O r d e r   D a t e \ T a g I n f o \ F o r m u l a < / K e y > < / D i a g r a m O b j e c t K e y > < D i a g r a m O b j e c t K e y > < K e y > M e a s u r e s \ C o u n t   o f   O r d e r   D a t e \ T a g I n f o \ V a l u e 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 C o l u m n s \ W a r e h o u s e   I D < / K e y > < / D i a g r a m O b j e c t K e y > < D i a g r a m O b j e c t K e y > < K e y > C o l u m n s \ Q u a n t i t y < / K e y > < / D i a g r a m O b j e c t K e y > < D i a g r a m O b j e c t K e y > < K e y > C o l u m n s \ S h i p p i n g   M e t h o d < / K e y > < / D i a g r a m O b j e c t K e y > < D i a g r a m O b j e c t K e y > < K e y > C o l u m n s \ S h i p p i n g   S t a t u s < / K e y > < / D i a g r a m O b j e c t K e y > < D i a g r a m O b j e c t K e y > < K e y > C o l u m n s \ D e l i v e r y   D a t e < / K e y > < / D i a g r a m O b j e c t K e y > < D i a g r a m O b j e c t K e y > < K e y > C o l u m n s \ D e l i v e r y   T i m e < / K e y > < / D i a g r a m O b j e c t K e y > < D i a g r a m O b j e c t K e y > < K e y > C o l u m n s \ U n i t   P r i c e < / K e y > < / D i a g r a m O b j e c t K e y > < D i a g r a m O b j e c t K e y > < K e y > C o l u m n s \ R e v e n u e 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 L i n k s \ & l t ; C o l u m n s \ C o u n t   o f   O r d e r   I D   2 & g t ; - & l t ; M e a s u r e s \ O r d e r   I D & g t ; < / K e y > < / D i a g r a m O b j e c t K e y > < D i a g r a m O b j e c t K e y > < K e y > L i n k s \ & l t ; C o l u m n s \ C o u n t   o f   O r d e r   I D   2 & g t ; - & l t ; M e a s u r e s \ O r d e r   I D & g t ; \ C O L U M N < / K e y > < / D i a g r a m O b j e c t K e y > < D i a g r a m O b j e c t K e y > < K e y > L i n k s \ & l t ; C o l u m n s \ C o u n t   o f   O r d e r   I D   2 & g t ; - & l t ; M e a s u r e s \ O r d e r   I D & g t ; \ M E A S U R E < / K e y > < / D i a g r a m O b j e c t K e y > < D i a g r a m O b j e c t K e y > < K e y > L i n k s \ & l t ; C o l u m n s \ S u m   o f   Q u a n t i t y   2 & g t ; - & l t ; M e a s u r e s \ Q u a n t i t y & g t ; < / K e y > < / D i a g r a m O b j e c t K e y > < D i a g r a m O b j e c t K e y > < K e y > L i n k s \ & l t ; C o l u m n s \ S u m   o f   Q u a n t i t y   2 & g t ; - & l t ; M e a s u r e s \ Q u a n t i t y & g t ; \ C O L U M N < / K e y > < / D i a g r a m O b j e c t K e y > < D i a g r a m O b j e c t K e y > < K e y > L i n k s \ & l t ; C o l u m n s \ S u m   o f   Q u a n t i t y   2 & g t ; - & l t ; M e a s u r e s \ Q u a n t i t y & g t ; \ M E A S U R E < / K e y > < / D i a g r a m O b j e c t K e y > < D i a g r a m O b j e c t K e y > < K e y > L i n k s \ & l t ; C o l u m n s \ S u m   o f   D e l i v e r y   T i m e   2 & g t ; - & l t ; M e a s u r e s \ D e l i v e r y   T i m e & g t ; < / K e y > < / D i a g r a m O b j e c t K e y > < D i a g r a m O b j e c t K e y > < K e y > L i n k s \ & l t ; C o l u m n s \ S u m   o f   D e l i v e r y   T i m e   2 & g t ; - & l t ; M e a s u r e s \ D e l i v e r y   T i m e & g t ; \ C O L U M N < / K e y > < / D i a g r a m O b j e c t K e y > < D i a g r a m O b j e c t K e y > < K e y > L i n k s \ & l t ; C o l u m n s \ S u m   o f   D e l i v e r y   T i m e   2 & g t ; - & l t ; M e a s u r e s \ D e l i v e r y   T i m e & g t ; \ M E A S U R E < / K e y > < / D i a g r a m O b j e c t K e y > < D i a g r a m O b j e c t K e y > < K e y > L i n k s \ & l t ; C o l u m n s \ A v e r a g e   o f   D e l i v e r y   T i m e   2 & g t ; - & l t ; M e a s u r e s \ D e l i v e r y   T i m e & g t ; < / K e y > < / D i a g r a m O b j e c t K e y > < D i a g r a m O b j e c t K e y > < K e y > L i n k s \ & l t ; C o l u m n s \ A v e r a g e   o f   D e l i v e r y   T i m e   2 & g t ; - & l t ; M e a s u r e s \ D e l i v e r y   T i m e & g t ; \ C O L U M N < / K e y > < / D i a g r a m O b j e c t K e y > < D i a g r a m O b j e c t K e y > < K e y > L i n k s \ & l t ; C o l u m n s \ A v e r a g e   o f   D e l i v e r y   T i m e   2 & g t ; - & l t ; M e a s u r e s \ D e l i v e r y   T i m e & g t ; \ M E A S U R E < / K e y > < / D i a g r a m O b j e c t K e y > < D i a g r a m O b j e c t K e y > < K e y > L i n k s \ & l t ; C o l u m n s \ S u m   o f   R e v e n u e   2 & g t ; - & l t ; M e a s u r e s \ R e v e n u e & g t ; < / K e y > < / D i a g r a m O b j e c t K e y > < D i a g r a m O b j e c t K e y > < K e y > L i n k s \ & l t ; C o l u m n s \ S u m   o f   R e v e n u e   2 & g t ; - & l t ; M e a s u r e s \ R e v e n u e & g t ; \ C O L U M N < / K e y > < / D i a g r a m O b j e c t K e y > < D i a g r a m O b j e c t K e y > < K e y > L i n k s \ & l t ; C o l u m n s \ S u m   o f   R e v e n u e   2 & g t ; - & l t ; M e a s u r e s \ R e v e n u e & g t ; \ M E A S U R E < / K e y > < / D i a g r a m O b j e c t K e y > < D i a g r a m O b j e c t K e y > < K e y > L i n k s \ & l t ; C o l u m n s \ C o u n t   o f   O r d e r   D a t e & g t ; - & l t ; M e a s u r e s \ O r d e r   D a t e & g t ; < / K e y > < / D i a g r a m O b j e c t K e y > < D i a g r a m O b j e c t K e y > < K e y > L i n k s \ & l t ; C o l u m n s \ C o u n t   o f   O r d e r   D a t e & g t ; - & l t ; M e a s u r e s \ O r d e r   D a t e & g t ; \ C O L U M N < / K e y > < / D i a g r a m O b j e c t K e y > < D i a g r a m O b j e c t K e y > < K e y > L i n k s \ & l t ; C o l u m n s \ C o u n t   o f   O r d e r   D a t e & g t ; - & l t ; M e a s u r e s \ O r d e r  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 O r d e r   I D 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 I D 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 D e l i v e r y   T i m e   2 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 D e l i v e r y   T i m e 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 D e l i v e r y   T i m e 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 D e l i v e r y   T i m e   2 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 D e l i v e r y   T i m e 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 D e l i v e r y   T i m e 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 2 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 D a t e 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 C o l u m n s \ W a r e h o u s e 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 M e t h o d 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 T i m e 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 O r d e r   I D   2 & g t ; - & l t ; M e a s u r e s \ O r d e r 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  2 & g t ; - & l t ; M e a s u r e s \ O r d e r 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  2 & g t ; - & l t ; M e a s u r e s \ O r d e r 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  2 & g t ; - & l t ; M e a s u r e s \ Q u a n t i t y & g t ; 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  2 & g t ; - & l t ; M e a s u r e s \ Q u a n t i t y & g t ; \ C O L U M N 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  2 & g t ; - & l t ; M e a s u r e s \ Q u a n t i t y & g t ; \ M E A S U R E 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 D e l i v e r y   T i m e   2 & g t ; - & l t ; M e a s u r e s \ D e l i v e r y  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 D e l i v e r y   T i m e   2 & g t ; - & l t ; M e a s u r e s \ D e l i v e r y  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 D e l i v e r y   T i m e   2 & g t ; - & l t ; M e a s u r e s \ D e l i v e r y  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 D e l i v e r y   T i m e   2 & g t ; - & l t ; M e a s u r e s \ D e l i v e r y  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 D e l i v e r y   T i m e   2 & g t ; - & l t ; M e a s u r e s \ D e l i v e r y  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 D e l i v e r y   T i m e   2 & g t ; - & l t ; M e a s u r e s \ D e l i v e r y  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 2 & g t ; - & l t ; M e a s u r e s \ R e v e n u e & g t ; 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 2 & g t ; - & l t ; M e a s u r e s \ R e v e n u e & g t ; \ C O L U M N 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 2 & g t ; - & l t ; M e a s u r e s \ R e v e n u e & g t ; \ M E A S U R E 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 D a t e & g t ; - & l t ; M e a s u r e s \ O r d e r  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 D a t e & g t ; - & l t ; M e a s u r e s \ O r d e r  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 D a t e & g t ; - & l t ; M e a s u r e s \ O r d e r  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 w a r e h o u s e s 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 w a r e h o u s e s 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 C o l u m n s \ W a r e h o u s e 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 C o l u m n s \ W a r e h o u s e 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 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 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 s u p p l i e r s  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 s u p p l i e r s  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 C o l u m n s \ W a r e h o u s e 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s     1 _ 4 e c 7 3 5 d 9 - a 2 1 5 - 4 f 6 d - b 3 1 3 - 5 d 8 8 7 7 d f e c e 0 " > < C u s t o m C o n t e n t   x m l n s = " h t t p : / / g e m i n i / p i v o t c u s t o m i z a t i o n / T a b l e X M L _ p r o d u c t s   1 _ 4 e c 7 3 5 d 9 - a 2 1 5 - 4 f 6 d - b 3 1 3 - 5 d 8 8 7 7 d f e c e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 S K U < / s t r i n g > < / k e y > < v a l u e > < i n t > 6 0 < / i n t > < / v a l u e > < / i t e m > < i t e m > < k e y > < s t r i n g > S u p p l i e r   I D < / s t r i n g > < / k e y > < v a l u e > < i n t > 1 0 4 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 S K U < / s t r i n g > < / k e y > < v a l u e > < i n t > 3 < / i n t > < / v a l u e > < / i t e m > < i t e m > < k e y > < s t r i n g > S u p p l i e r   I D 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3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 2 0 2 5 - 0 7 - 1 2 T 1 1 : 2 9 : 4 5 . 5 1 9 5 0 4 7 + 0 1 : 0 0 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u p p l i e r s     1 _ a 1 d 7 f 6 7 6 - f 4 c 7 - 4 7 a 4 - 9 f 7 8 - a 5 2 3 c 6 4 5 8 0 8 2 " > < C u s t o m C o n t e n t   x m l n s = " h t t p : / / g e m i n i / p i v o t c u s t o m i z a t i o n / T a b l e X M L _ s u p p l i e r s   1 _ a 1 d 7 f 6 7 6 - f 4 c 7 - 4 7 a 4 - 9 f 7 8 - a 5 2 3 c 6 4 5 8 0 8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  I D < / s t r i n g > < / k e y > < v a l u e > < i n t > 1 0 4 < / i n t > < / v a l u e > < / i t e m > < i t e m > < k e y > < s t r i n g > S u p p l i e r   N a m e < / s t r i n g > < / k e y > < v a l u e > < i n t > 1 2 8 < / i n t > < / v a l u e > < / i t e m > < i t e m > < k e y > < s t r i n g > S e c t o r < / s t r i n g > < / k e y > < v a l u e > < i n t > 7 5 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 S u p p l i e r   I D < / s t r i n g > < / k e y > < v a l u e > < i n t > 0 < / i n t > < / v a l u e > < / i t e m > < i t e m > < k e y > < s t r i n g > S u p p l i e r   N a m e < / s t r i n g > < / k e y > < v a l u e > < i n t > 1 < / i n t > < / v a l u e > < / i t e m > < i t e m > < k e y > < s t r i n g > S e c t o r 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r o d u c t s     1 _ 4 e c 7 3 5 d 9 - a 2 1 5 - 4 f 6 d - b 3 1 3 - 5 d 8 8 7 7 d f e c e 0 " > < C u s t o m C o n t e n t   x m l n s = " h t t p : / / g e m i n i / p i v o t c u s t o m i z a t i o n / T a b l e X M L _ p r o d u c t s   1 _ 4 e c 7 3 5 d 9 - a 2 1 5 - 4 f 6 d - b 3 1 3 - 5 d 8 8 7 7 d f e c e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 S K U < / s t r i n g > < / k e y > < v a l u e > < i n t > 6 0 < / i n t > < / v a l u e > < / i t e m > < i t e m > < k e y > < s t r i n g > S u p p l i e r   I D < / s t r i n g > < / k e y > < v a l u e > < i n t > 1 0 4 < / i n t > < / v a l u e > < / i t e m > < i t e m > < k e y > < s t r i n g > U n i t   P r i c e < / s t r i n g > < / k e y > < v a l u e > < i n t > 9 6 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 S K U < / s t r i n g > < / k e y > < v a l u e > < i n t > 3 < / i n t > < / v a l u e > < / i t e m > < i t e m > < k e y > < s t r i n g > S u p p l i e r   I D < / s t r i n g > < / k e y > < v a l u e > < i n t > 4 < / i n t > < / v a l u e > < / i t e m > < i t e m > < k e y > < s t r i n g > U n i t  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u p p l i e r s     1 _ a 1 d 7 f 6 7 6 - f 4 c 7 - 4 7 a 4 - 9 f 7 8 - a 5 2 3 c 6 4 5 8 0 8 2 " > < C u s t o m C o n t e n t   x m l n s = " h t t p : / / g e m i n i / p i v o t c u s t o m i z a t i o n / T a b l e X M L _ s u p p l i e r s   1 _ a 1 d 7 f 6 7 6 - f 4 c 7 - 4 7 a 4 - 9 f 7 8 - a 5 2 3 c 6 4 5 8 0 8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  I D < / s t r i n g > < / k e y > < v a l u e > < i n t > 1 0 4 < / i n t > < / v a l u e > < / i t e m > < i t e m > < k e y > < s t r i n g > S u p p l i e r   N a m e < / s t r i n g > < / k e y > < v a l u e > < i n t > 1 2 8 < / i n t > < / v a l u e > < / i t e m > < i t e m > < k e y > < s t r i n g > S e c t o r < / s t r i n g > < / k e y > < v a l u e > < i n t > 7 5 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 S u p p l i e r   I D < / s t r i n g > < / k e y > < v a l u e > < i n t > 0 < / i n t > < / v a l u e > < / i t e m > < i t e m > < k e y > < s t r i n g > S u p p l i e r   N a m e < / s t r i n g > < / k e y > < v a l u e > < i n t > 1 < / i n t > < / v a l u e > < / i t e m > < i t e m > < k e y > < s t r i n g > S e c t o r < / s t r i n g > < / k e y > < v a l u e > < i n t > 2 < / i n t > < / v a l u e > < / i t e m > < i t e m > < k e y > < s t r i n g >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FC6A404-C18B-456D-93E4-9691CB35A42C}">
  <ds:schemaRefs/>
</ds:datastoreItem>
</file>

<file path=customXml/itemProps10.xml><?xml version="1.0" encoding="utf-8"?>
<ds:datastoreItem xmlns:ds="http://schemas.openxmlformats.org/officeDocument/2006/customXml" ds:itemID="{1256B1AC-79B7-4F9F-A443-8C557E999C2B}">
  <ds:schemaRefs/>
</ds:datastoreItem>
</file>

<file path=customXml/itemProps11.xml><?xml version="1.0" encoding="utf-8"?>
<ds:datastoreItem xmlns:ds="http://schemas.openxmlformats.org/officeDocument/2006/customXml" ds:itemID="{3E8F83DE-67D6-49D2-BDEC-C15947642226}">
  <ds:schemaRefs/>
</ds:datastoreItem>
</file>

<file path=customXml/itemProps12.xml><?xml version="1.0" encoding="utf-8"?>
<ds:datastoreItem xmlns:ds="http://schemas.openxmlformats.org/officeDocument/2006/customXml" ds:itemID="{8CD99675-2064-4FC1-8A11-A5C851C003E8}">
  <ds:schemaRefs/>
</ds:datastoreItem>
</file>

<file path=customXml/itemProps13.xml><?xml version="1.0" encoding="utf-8"?>
<ds:datastoreItem xmlns:ds="http://schemas.openxmlformats.org/officeDocument/2006/customXml" ds:itemID="{F91D3C3D-BA9F-44F1-9630-A91FBD0B47AC}">
  <ds:schemaRefs/>
</ds:datastoreItem>
</file>

<file path=customXml/itemProps14.xml><?xml version="1.0" encoding="utf-8"?>
<ds:datastoreItem xmlns:ds="http://schemas.openxmlformats.org/officeDocument/2006/customXml" ds:itemID="{EE1DD145-BFAD-45D1-BCBD-6882DC526DFC}">
  <ds:schemaRefs/>
</ds:datastoreItem>
</file>

<file path=customXml/itemProps15.xml><?xml version="1.0" encoding="utf-8"?>
<ds:datastoreItem xmlns:ds="http://schemas.openxmlformats.org/officeDocument/2006/customXml" ds:itemID="{FD9F4890-4B49-4EBB-8FE3-DD6049E3C471}">
  <ds:schemaRefs/>
</ds:datastoreItem>
</file>

<file path=customXml/itemProps16.xml><?xml version="1.0" encoding="utf-8"?>
<ds:datastoreItem xmlns:ds="http://schemas.openxmlformats.org/officeDocument/2006/customXml" ds:itemID="{1F0A7199-EADB-4474-B18C-43FB5E609BD6}">
  <ds:schemaRefs/>
</ds:datastoreItem>
</file>

<file path=customXml/itemProps17.xml><?xml version="1.0" encoding="utf-8"?>
<ds:datastoreItem xmlns:ds="http://schemas.openxmlformats.org/officeDocument/2006/customXml" ds:itemID="{5378799D-7BF5-4E8C-9142-494DA8AAE035}">
  <ds:schemaRefs/>
</ds:datastoreItem>
</file>

<file path=customXml/itemProps18.xml><?xml version="1.0" encoding="utf-8"?>
<ds:datastoreItem xmlns:ds="http://schemas.openxmlformats.org/officeDocument/2006/customXml" ds:itemID="{E650E0B6-BE8C-4B36-9308-92721F4B782D}">
  <ds:schemaRefs/>
</ds:datastoreItem>
</file>

<file path=customXml/itemProps19.xml><?xml version="1.0" encoding="utf-8"?>
<ds:datastoreItem xmlns:ds="http://schemas.openxmlformats.org/officeDocument/2006/customXml" ds:itemID="{E3887025-83E1-404D-98BB-F53F4AED1785}">
  <ds:schemaRefs/>
</ds:datastoreItem>
</file>

<file path=customXml/itemProps2.xml><?xml version="1.0" encoding="utf-8"?>
<ds:datastoreItem xmlns:ds="http://schemas.openxmlformats.org/officeDocument/2006/customXml" ds:itemID="{BD967DA0-E490-4A11-AD15-4B09BAB258F0}">
  <ds:schemaRefs/>
</ds:datastoreItem>
</file>

<file path=customXml/itemProps20.xml><?xml version="1.0" encoding="utf-8"?>
<ds:datastoreItem xmlns:ds="http://schemas.openxmlformats.org/officeDocument/2006/customXml" ds:itemID="{E6F6F4B4-9AE5-429D-AA2F-03C8D8BF03E5}">
  <ds:schemaRefs/>
</ds:datastoreItem>
</file>

<file path=customXml/itemProps21.xml><?xml version="1.0" encoding="utf-8"?>
<ds:datastoreItem xmlns:ds="http://schemas.openxmlformats.org/officeDocument/2006/customXml" ds:itemID="{19730EFC-DED8-48A8-8050-4DBEC736F95D}">
  <ds:schemaRefs/>
</ds:datastoreItem>
</file>

<file path=customXml/itemProps22.xml><?xml version="1.0" encoding="utf-8"?>
<ds:datastoreItem xmlns:ds="http://schemas.openxmlformats.org/officeDocument/2006/customXml" ds:itemID="{00D60107-2DE1-4669-8E94-080012D48918}">
  <ds:schemaRefs/>
</ds:datastoreItem>
</file>

<file path=customXml/itemProps23.xml><?xml version="1.0" encoding="utf-8"?>
<ds:datastoreItem xmlns:ds="http://schemas.openxmlformats.org/officeDocument/2006/customXml" ds:itemID="{97C2BDE0-13B5-41C7-8936-CFAA9C8853A9}">
  <ds:schemaRefs/>
</ds:datastoreItem>
</file>

<file path=customXml/itemProps24.xml><?xml version="1.0" encoding="utf-8"?>
<ds:datastoreItem xmlns:ds="http://schemas.openxmlformats.org/officeDocument/2006/customXml" ds:itemID="{95DBB14E-EFED-4DE3-993D-68216216A035}">
  <ds:schemaRefs/>
</ds:datastoreItem>
</file>

<file path=customXml/itemProps25.xml><?xml version="1.0" encoding="utf-8"?>
<ds:datastoreItem xmlns:ds="http://schemas.openxmlformats.org/officeDocument/2006/customXml" ds:itemID="{1B3136C9-7ED5-458A-8244-177FACACA125}">
  <ds:schemaRefs/>
</ds:datastoreItem>
</file>

<file path=customXml/itemProps26.xml><?xml version="1.0" encoding="utf-8"?>
<ds:datastoreItem xmlns:ds="http://schemas.openxmlformats.org/officeDocument/2006/customXml" ds:itemID="{0011F55A-28E6-4273-9DE1-BD8A5767FB98}">
  <ds:schemaRefs/>
</ds:datastoreItem>
</file>

<file path=customXml/itemProps27.xml><?xml version="1.0" encoding="utf-8"?>
<ds:datastoreItem xmlns:ds="http://schemas.openxmlformats.org/officeDocument/2006/customXml" ds:itemID="{3AF464BF-F274-4000-B9E6-3697DADC8AEE}">
  <ds:schemaRefs/>
</ds:datastoreItem>
</file>

<file path=customXml/itemProps28.xml><?xml version="1.0" encoding="utf-8"?>
<ds:datastoreItem xmlns:ds="http://schemas.openxmlformats.org/officeDocument/2006/customXml" ds:itemID="{941545BA-709F-4005-A72E-8E05F821F9CB}">
  <ds:schemaRefs/>
</ds:datastoreItem>
</file>

<file path=customXml/itemProps29.xml><?xml version="1.0" encoding="utf-8"?>
<ds:datastoreItem xmlns:ds="http://schemas.openxmlformats.org/officeDocument/2006/customXml" ds:itemID="{B6E5A33F-BB41-4307-AFAA-B321F03189F7}">
  <ds:schemaRefs/>
</ds:datastoreItem>
</file>

<file path=customXml/itemProps3.xml><?xml version="1.0" encoding="utf-8"?>
<ds:datastoreItem xmlns:ds="http://schemas.openxmlformats.org/officeDocument/2006/customXml" ds:itemID="{D9710B6B-DE88-43B5-9AD8-5208ED65E185}">
  <ds:schemaRefs/>
</ds:datastoreItem>
</file>

<file path=customXml/itemProps30.xml><?xml version="1.0" encoding="utf-8"?>
<ds:datastoreItem xmlns:ds="http://schemas.openxmlformats.org/officeDocument/2006/customXml" ds:itemID="{6AB08C9D-C296-4532-8904-DDF787B26638}">
  <ds:schemaRefs/>
</ds:datastoreItem>
</file>

<file path=customXml/itemProps31.xml><?xml version="1.0" encoding="utf-8"?>
<ds:datastoreItem xmlns:ds="http://schemas.openxmlformats.org/officeDocument/2006/customXml" ds:itemID="{199246B0-9840-448A-90B7-17B6C6330B50}">
  <ds:schemaRefs/>
</ds:datastoreItem>
</file>

<file path=customXml/itemProps32.xml><?xml version="1.0" encoding="utf-8"?>
<ds:datastoreItem xmlns:ds="http://schemas.openxmlformats.org/officeDocument/2006/customXml" ds:itemID="{4764E13D-2918-4DA5-B445-C40BECD88AF9}">
  <ds:schemaRefs/>
</ds:datastoreItem>
</file>

<file path=customXml/itemProps33.xml><?xml version="1.0" encoding="utf-8"?>
<ds:datastoreItem xmlns:ds="http://schemas.openxmlformats.org/officeDocument/2006/customXml" ds:itemID="{694CF746-4BD3-42F1-90FF-AFF0C2873C41}">
  <ds:schemaRefs/>
</ds:datastoreItem>
</file>

<file path=customXml/itemProps4.xml><?xml version="1.0" encoding="utf-8"?>
<ds:datastoreItem xmlns:ds="http://schemas.openxmlformats.org/officeDocument/2006/customXml" ds:itemID="{B047E3A1-6755-470B-BDE2-954CD72FD700}">
  <ds:schemaRefs/>
</ds:datastoreItem>
</file>

<file path=customXml/itemProps5.xml><?xml version="1.0" encoding="utf-8"?>
<ds:datastoreItem xmlns:ds="http://schemas.openxmlformats.org/officeDocument/2006/customXml" ds:itemID="{E94F481C-F197-4515-9492-6482D720E4BB}">
  <ds:schemaRefs/>
</ds:datastoreItem>
</file>

<file path=customXml/itemProps6.xml><?xml version="1.0" encoding="utf-8"?>
<ds:datastoreItem xmlns:ds="http://schemas.openxmlformats.org/officeDocument/2006/customXml" ds:itemID="{8BCA4DF8-6AAC-47FC-AB4B-941A4721D095}">
  <ds:schemaRefs/>
</ds:datastoreItem>
</file>

<file path=customXml/itemProps7.xml><?xml version="1.0" encoding="utf-8"?>
<ds:datastoreItem xmlns:ds="http://schemas.openxmlformats.org/officeDocument/2006/customXml" ds:itemID="{6127138E-13C8-495B-AF74-0B4E2EB943F1}">
  <ds:schemaRefs/>
</ds:datastoreItem>
</file>

<file path=customXml/itemProps8.xml><?xml version="1.0" encoding="utf-8"?>
<ds:datastoreItem xmlns:ds="http://schemas.openxmlformats.org/officeDocument/2006/customXml" ds:itemID="{DEB39EEC-C1AD-46A7-AC2E-AFA0BC674070}">
  <ds:schemaRefs/>
</ds:datastoreItem>
</file>

<file path=customXml/itemProps9.xml><?xml version="1.0" encoding="utf-8"?>
<ds:datastoreItem xmlns:ds="http://schemas.openxmlformats.org/officeDocument/2006/customXml" ds:itemID="{EFAB6451-86F2-4E10-88D7-8D7FCA87BFF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Sheet2</vt:lpstr>
      <vt:lpstr>Sheet1</vt:lpstr>
      <vt:lpstr>DASHBOARD</vt:lpstr>
      <vt:lpstr>me</vt:lpstr>
      <vt:lpstr>ord</vt:lpstr>
      <vt:lpstr>Order</vt:lpstr>
      <vt:lpstr>Quan</vt:lpstr>
      <vt:lpstr>Quantity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2025-07-01T15:53:43Z</dcterms:created>
  <dcterms:modified xsi:type="dcterms:W3CDTF">2025-07-12T10:29:57Z</dcterms:modified>
</cp:coreProperties>
</file>