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2DC7A2A6-2AA9-4FDE-8142-BF135DAE1B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hat_If_Analysis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4" l="1"/>
  <c r="B15" i="14"/>
  <c r="B14" i="14"/>
  <c r="B13" i="14"/>
  <c r="B11" i="14"/>
  <c r="B10" i="14"/>
  <c r="B9" i="14"/>
  <c r="C8" i="14"/>
  <c r="B8" i="14"/>
  <c r="B7" i="14"/>
  <c r="C6" i="14"/>
  <c r="B6" i="14"/>
  <c r="B5" i="14"/>
  <c r="B4" i="14"/>
</calcChain>
</file>

<file path=xl/sharedStrings.xml><?xml version="1.0" encoding="utf-8"?>
<sst xmlns="http://schemas.openxmlformats.org/spreadsheetml/2006/main" count="20" uniqueCount="19">
  <si>
    <t>Income Statement</t>
  </si>
  <si>
    <t>Revenues</t>
  </si>
  <si>
    <t>Gross Sales</t>
  </si>
  <si>
    <t>Sales Returns &amp; Allowances</t>
  </si>
  <si>
    <t>Net Sals</t>
  </si>
  <si>
    <t>Cost of Goods Sold</t>
  </si>
  <si>
    <t>Gross Profit</t>
  </si>
  <si>
    <t>Selling Expenses</t>
  </si>
  <si>
    <t>General &amp; Admin</t>
  </si>
  <si>
    <t>Operating Incomes</t>
  </si>
  <si>
    <t>Income Before Interest &amp; Taxes</t>
  </si>
  <si>
    <t>Interest Expenses &amp; Taxes</t>
  </si>
  <si>
    <t>Net Income</t>
  </si>
  <si>
    <t>Total Expenses</t>
  </si>
  <si>
    <t>Growth Rate</t>
  </si>
  <si>
    <t>as a % of Sales</t>
  </si>
  <si>
    <t>as a % of EBIT</t>
  </si>
  <si>
    <t>as a &amp; of Sales</t>
  </si>
  <si>
    <t xml:space="preserve">Other Income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</si>
</sst>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9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0" xfId="0" applyFont="1" applyFill="1" applyBorder="1" applyAlignment="1">
      <alignment horizontal="left" indent="1"/>
    </xf>
    <xf numFmtId="0" fontId="0" fillId="0" borderId="10" xfId="0" applyBorder="1" applyAlignment="1">
      <alignment horizontal="left" indent="3"/>
    </xf>
    <xf numFmtId="0" fontId="0" fillId="0" borderId="11" xfId="0" applyBorder="1" applyAlignment="1">
      <alignment horizontal="left" indent="3"/>
    </xf>
    <xf numFmtId="0" fontId="1" fillId="2" borderId="1" xfId="0" applyFont="1" applyFill="1" applyBorder="1" applyAlignment="1">
      <alignment horizontal="left" indent="1"/>
    </xf>
    <xf numFmtId="0" fontId="0" fillId="0" borderId="12" xfId="0" applyBorder="1"/>
    <xf numFmtId="0" fontId="1" fillId="0" borderId="4" xfId="0" applyFont="1" applyBorder="1"/>
    <xf numFmtId="0" fontId="1" fillId="0" borderId="2" xfId="0" applyFont="1" applyBorder="1" applyAlignment="1">
      <alignment horizontal="left" indent="1"/>
    </xf>
    <xf numFmtId="0" fontId="1" fillId="0" borderId="1" xfId="0" applyFon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1" fillId="3" borderId="9" xfId="0" applyFont="1" applyFill="1" applyBorder="1"/>
    <xf numFmtId="0" fontId="1" fillId="3" borderId="13" xfId="0" applyFont="1" applyFill="1" applyBorder="1"/>
    <xf numFmtId="0" fontId="2" fillId="3" borderId="2" xfId="0" applyFont="1" applyFill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38099</xdr:rowOff>
    </xdr:from>
    <xdr:to>
      <xdr:col>4</xdr:col>
      <xdr:colOff>838200</xdr:colOff>
      <xdr:row>47</xdr:row>
      <xdr:rowOff>166436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AFE9CB-8158-47DA-83DD-F5CDB23C27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944" r="8564"/>
        <a:stretch/>
      </xdr:blipFill>
      <xdr:spPr>
        <a:xfrm>
          <a:off x="0" y="4267199"/>
          <a:ext cx="5619750" cy="5081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737B-3B14-44DF-94E5-4A5C45CE7A3C}">
  <sheetPr codeName="Sheet3"/>
  <dimension ref="A1:E17"/>
  <sheetViews>
    <sheetView tabSelected="1" workbookViewId="0">
      <selection activeCell="J27" sqref="J27"/>
    </sheetView>
  </sheetViews>
  <sheetFormatPr defaultRowHeight="15" x14ac:dyDescent="0.25"/>
  <cols>
    <col min="1" max="1" width="31.5703125" customWidth="1"/>
    <col min="2" max="2" width="12.42578125" customWidth="1"/>
    <col min="3" max="3" width="13.140625" customWidth="1"/>
    <col min="4" max="4" width="14.5703125" style="2" customWidth="1"/>
    <col min="5" max="5" width="16.5703125" style="2" customWidth="1"/>
  </cols>
  <sheetData>
    <row r="1" spans="1:5" ht="23.25" customHeight="1" thickBot="1" x14ac:dyDescent="0.3">
      <c r="A1" s="24" t="s">
        <v>0</v>
      </c>
      <c r="B1" s="25"/>
      <c r="C1" s="25"/>
      <c r="D1" s="25"/>
      <c r="E1" s="26"/>
    </row>
    <row r="2" spans="1:5" x14ac:dyDescent="0.25">
      <c r="A2" s="14"/>
      <c r="B2" s="22">
        <v>2022</v>
      </c>
      <c r="C2" s="23">
        <v>2021</v>
      </c>
      <c r="D2" s="5"/>
      <c r="E2" s="7"/>
    </row>
    <row r="3" spans="1:5" ht="15.75" thickBot="1" x14ac:dyDescent="0.3">
      <c r="A3" s="10" t="s">
        <v>1</v>
      </c>
      <c r="B3" s="20"/>
      <c r="C3" s="18"/>
      <c r="D3" s="5"/>
      <c r="E3" s="7"/>
    </row>
    <row r="4" spans="1:5" ht="15.75" thickBot="1" x14ac:dyDescent="0.3">
      <c r="A4" s="11" t="s">
        <v>2</v>
      </c>
      <c r="B4" s="20">
        <f>(C4*D4) +C4</f>
        <v>12305</v>
      </c>
      <c r="C4" s="18">
        <v>11500</v>
      </c>
      <c r="D4" s="3">
        <v>7.0000000000000007E-2</v>
      </c>
      <c r="E4" s="8" t="s">
        <v>14</v>
      </c>
    </row>
    <row r="5" spans="1:5" ht="15.75" thickBot="1" x14ac:dyDescent="0.3">
      <c r="A5" s="11" t="s">
        <v>3</v>
      </c>
      <c r="B5" s="20">
        <f>B4*D5</f>
        <v>369.15</v>
      </c>
      <c r="C5" s="18">
        <v>500</v>
      </c>
      <c r="D5" s="3">
        <v>0.03</v>
      </c>
      <c r="E5" s="8" t="s">
        <v>15</v>
      </c>
    </row>
    <row r="6" spans="1:5" ht="15.75" thickBot="1" x14ac:dyDescent="0.3">
      <c r="A6" s="11" t="s">
        <v>4</v>
      </c>
      <c r="B6" s="20">
        <f>B4-B5</f>
        <v>11935.85</v>
      </c>
      <c r="C6" s="18">
        <f>C4-C5</f>
        <v>11000</v>
      </c>
      <c r="D6" s="5"/>
      <c r="E6" s="7"/>
    </row>
    <row r="7" spans="1:5" ht="15.75" thickBot="1" x14ac:dyDescent="0.3">
      <c r="A7" s="11" t="s">
        <v>5</v>
      </c>
      <c r="B7" s="20">
        <f>B4*D7</f>
        <v>5537.25</v>
      </c>
      <c r="C7" s="18">
        <v>5550</v>
      </c>
      <c r="D7" s="3">
        <v>0.45</v>
      </c>
      <c r="E7" s="8"/>
    </row>
    <row r="8" spans="1:5" ht="15.75" thickBot="1" x14ac:dyDescent="0.3">
      <c r="A8" s="10" t="s">
        <v>6</v>
      </c>
      <c r="B8" s="20">
        <f>B6-B7</f>
        <v>6398.6</v>
      </c>
      <c r="C8" s="18">
        <f>C6-C7</f>
        <v>5450</v>
      </c>
      <c r="D8" s="5"/>
      <c r="E8" s="7"/>
    </row>
    <row r="9" spans="1:5" ht="15.75" thickBot="1" x14ac:dyDescent="0.3">
      <c r="A9" s="11" t="s">
        <v>7</v>
      </c>
      <c r="B9" s="20">
        <f>B4*D9</f>
        <v>2153.375</v>
      </c>
      <c r="C9" s="18">
        <v>1900</v>
      </c>
      <c r="D9" s="4">
        <v>0.17499999999999999</v>
      </c>
      <c r="E9" s="8" t="s">
        <v>15</v>
      </c>
    </row>
    <row r="10" spans="1:5" ht="15.75" thickBot="1" x14ac:dyDescent="0.3">
      <c r="A10" s="11" t="s">
        <v>8</v>
      </c>
      <c r="B10" s="20">
        <f>B4*D10</f>
        <v>2461</v>
      </c>
      <c r="C10" s="18">
        <v>1099</v>
      </c>
      <c r="D10" s="3">
        <v>0.2</v>
      </c>
      <c r="E10" s="8" t="s">
        <v>17</v>
      </c>
    </row>
    <row r="11" spans="1:5" x14ac:dyDescent="0.25">
      <c r="A11" s="10" t="s">
        <v>9</v>
      </c>
      <c r="B11" s="20">
        <f>B8-B9-B10</f>
        <v>1784.2250000000004</v>
      </c>
      <c r="C11" s="18">
        <v>2451</v>
      </c>
      <c r="D11" s="5"/>
      <c r="E11" s="7"/>
    </row>
    <row r="12" spans="1:5" x14ac:dyDescent="0.25">
      <c r="A12" s="11" t="s">
        <v>18</v>
      </c>
      <c r="B12" s="20">
        <v>12</v>
      </c>
      <c r="C12" s="18">
        <v>25</v>
      </c>
      <c r="D12" s="5"/>
      <c r="E12" s="7"/>
    </row>
    <row r="13" spans="1:5" ht="15.75" thickBot="1" x14ac:dyDescent="0.3">
      <c r="A13" s="10" t="s">
        <v>10</v>
      </c>
      <c r="B13" s="20">
        <f>B11+B12</f>
        <v>1796.2250000000004</v>
      </c>
      <c r="C13" s="18">
        <v>2476</v>
      </c>
      <c r="D13" s="5"/>
      <c r="E13" s="7"/>
    </row>
    <row r="14" spans="1:5" ht="15.75" thickBot="1" x14ac:dyDescent="0.3">
      <c r="A14" s="12" t="s">
        <v>11</v>
      </c>
      <c r="B14" s="21">
        <f>B13*D14</f>
        <v>790.33900000000017</v>
      </c>
      <c r="C14" s="19">
        <v>990</v>
      </c>
      <c r="D14" s="3">
        <v>0.44</v>
      </c>
      <c r="E14" s="8" t="s">
        <v>16</v>
      </c>
    </row>
    <row r="15" spans="1:5" ht="15.75" thickBot="1" x14ac:dyDescent="0.3">
      <c r="A15" s="13" t="s">
        <v>12</v>
      </c>
      <c r="B15" s="17">
        <f>B13-B14</f>
        <v>1005.8860000000002</v>
      </c>
      <c r="C15" s="15">
        <v>1486</v>
      </c>
      <c r="D15" s="6"/>
      <c r="E15" s="9"/>
    </row>
    <row r="16" spans="1:5" ht="15.75" thickBot="1" x14ac:dyDescent="0.3">
      <c r="A16" s="1"/>
    </row>
    <row r="17" spans="1:2" ht="15.75" thickBot="1" x14ac:dyDescent="0.3">
      <c r="A17" s="16" t="s">
        <v>13</v>
      </c>
      <c r="B17" s="17">
        <f>B9+B10+B14</f>
        <v>5404.7139999999999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What_If_Analysis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2021-08-08T02:23:34Z</dcterms:created>
  <dcterms:modified xsi:type="dcterms:W3CDTF">2023-05-28T23:36:25Z</dcterms:modified>
</cp:coreProperties>
</file>