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Ex2.xml" ContentType="application/vnd.ms-office.chartex+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Verma Ji\Desktop\Projects\"/>
    </mc:Choice>
  </mc:AlternateContent>
  <bookViews>
    <workbookView xWindow="0" yWindow="0" windowWidth="16815" windowHeight="7620" activeTab="3"/>
  </bookViews>
  <sheets>
    <sheet name="Data" sheetId="8" r:id="rId1"/>
    <sheet name="Heat Map Data" sheetId="9" r:id="rId2"/>
    <sheet name="KPI" sheetId="6" r:id="rId3"/>
    <sheet name="Dashboard" sheetId="3" r:id="rId4"/>
  </sheets>
  <definedNames>
    <definedName name="_xlchart.v1.0" hidden="1">'Heat Map Data'!$A$2:$A$28</definedName>
    <definedName name="_xlchart.v1.1" hidden="1">'Heat Map Data'!$B$1</definedName>
    <definedName name="_xlchart.v1.2" hidden="1">'Heat Map Data'!$B$2:$B$28</definedName>
    <definedName name="_xlchart.v1.3" hidden="1">'Heat Map Data'!$C$1</definedName>
    <definedName name="_xlchart.v1.4" hidden="1">'Heat Map Data'!$C$2:$C$28</definedName>
    <definedName name="_xlchart.v1.5" hidden="1">'Heat Map Data'!$A$2:$A$28</definedName>
    <definedName name="_xlchart.v1.6" hidden="1">'Heat Map Data'!$B$1</definedName>
    <definedName name="_xlchart.v1.7" hidden="1">'Heat Map Data'!$B$2:$B$28</definedName>
    <definedName name="_xlchart.v1.8" hidden="1">'Heat Map Data'!$C$1</definedName>
    <definedName name="_xlchart.v1.9" hidden="1">'Heat Map Data'!$C$2:$C$28</definedName>
    <definedName name="Slicer_Average_Rating">#N/A</definedName>
    <definedName name="Slicer_Craving_Type">#N/A</definedName>
    <definedName name="Slicer_Location">#N/A</definedName>
    <definedName name="Slicer_Meal_Type">#N/A</definedName>
    <definedName name="Slicer_Price_Range">#N/A</definedName>
    <definedName name="Slicer_Promotions_Applied">#N/A</definedName>
    <definedName name="Slicer_Restaurant_Type">#N/A</definedName>
  </definedNames>
  <calcPr calcId="162913"/>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27" i="6" l="1"/>
  <c r="A127" i="6"/>
  <c r="B123" i="6"/>
  <c r="A123" i="6"/>
</calcChain>
</file>

<file path=xl/sharedStrings.xml><?xml version="1.0" encoding="utf-8"?>
<sst xmlns="http://schemas.openxmlformats.org/spreadsheetml/2006/main" count="752" uniqueCount="286">
  <si>
    <t>Restaurant Name</t>
  </si>
  <si>
    <t>Location</t>
  </si>
  <si>
    <t>Cuisine</t>
  </si>
  <si>
    <t>Average Rating</t>
  </si>
  <si>
    <t>Cost for Two (₹)</t>
  </si>
  <si>
    <t>Price Range</t>
  </si>
  <si>
    <t>Restaurant Type</t>
  </si>
  <si>
    <t>Reviews Count</t>
  </si>
  <si>
    <t>Delivery Available</t>
  </si>
  <si>
    <t>Opening Hours</t>
  </si>
  <si>
    <t>Distance (km)</t>
  </si>
  <si>
    <t>Craving Type</t>
  </si>
  <si>
    <t>The Royal Tandoor</t>
  </si>
  <si>
    <t>New Delhi</t>
  </si>
  <si>
    <t>Indian</t>
  </si>
  <si>
    <t>Medium</t>
  </si>
  <si>
    <t>Dine-in</t>
  </si>
  <si>
    <t>Yes</t>
  </si>
  <si>
    <t>11:00 AM - 11:00 PM</t>
  </si>
  <si>
    <t>Spicy, Vegetarian</t>
  </si>
  <si>
    <t>Bella Italia</t>
  </si>
  <si>
    <t>Mumbai</t>
  </si>
  <si>
    <t>Italian</t>
  </si>
  <si>
    <t>High</t>
  </si>
  <si>
    <t>Dine-in, Delivery</t>
  </si>
  <si>
    <t>12:00 PM - 10:00 PM</t>
  </si>
  <si>
    <t>Pasta, Italian</t>
  </si>
  <si>
    <t>Spice Street</t>
  </si>
  <si>
    <t>Bangalore</t>
  </si>
  <si>
    <t>Low</t>
  </si>
  <si>
    <t>Delivery Only</t>
  </si>
  <si>
    <t>10:00 AM - 11:00 PM</t>
  </si>
  <si>
    <t>Spicy, Fast Food</t>
  </si>
  <si>
    <t>Sushi Bay</t>
  </si>
  <si>
    <t>Japanese</t>
  </si>
  <si>
    <t>1:00 PM - 10:30 PM</t>
  </si>
  <si>
    <t>Sushi, Seafood</t>
  </si>
  <si>
    <t>Taco Fiesta</t>
  </si>
  <si>
    <t>Delhi NCR</t>
  </si>
  <si>
    <t>Mexican</t>
  </si>
  <si>
    <t>Takeaway</t>
  </si>
  <si>
    <t>No</t>
  </si>
  <si>
    <t>12:00 PM - 9:00 PM</t>
  </si>
  <si>
    <t>Spicy, Mexican</t>
  </si>
  <si>
    <t>Veggie Delight</t>
  </si>
  <si>
    <t>Vegetarian</t>
  </si>
  <si>
    <t>11:00 AM - 9:30 PM</t>
  </si>
  <si>
    <t>The Burger Joint</t>
  </si>
  <si>
    <t>Chennai</t>
  </si>
  <si>
    <t>Fast Food</t>
  </si>
  <si>
    <t>Dine-in, Takeaway</t>
  </si>
  <si>
    <t>Fast Food, Burger</t>
  </si>
  <si>
    <t>La Pizzeria</t>
  </si>
  <si>
    <t>Kolkata</t>
  </si>
  <si>
    <t>Pizza, Italian</t>
  </si>
  <si>
    <t>The Green Plate</t>
  </si>
  <si>
    <t>Vegan</t>
  </si>
  <si>
    <t>10:30 AM - 10:00 PM</t>
  </si>
  <si>
    <t>Vegan, Healthy</t>
  </si>
  <si>
    <t>Chicken Express</t>
  </si>
  <si>
    <t>Hyderabad</t>
  </si>
  <si>
    <t>Fast Food, Chicken</t>
  </si>
  <si>
    <t>The Curry Corner</t>
  </si>
  <si>
    <t>10:00 AM - 10:30 PM</t>
  </si>
  <si>
    <t>Spicy, Curry</t>
  </si>
  <si>
    <t>Cafe Latte</t>
  </si>
  <si>
    <t>Cafe</t>
  </si>
  <si>
    <t>8:00 AM - 10:00 PM</t>
  </si>
  <si>
    <t>Coffee, Breakfast</t>
  </si>
  <si>
    <t>Sushi Supreme</t>
  </si>
  <si>
    <t>12:00 PM - 11:00 PM</t>
  </si>
  <si>
    <t>The Pasta House</t>
  </si>
  <si>
    <t>11:00 AM - 10:00 PM</t>
  </si>
  <si>
    <t>Wok on Fire</t>
  </si>
  <si>
    <t>Chinese</t>
  </si>
  <si>
    <t>Chinese, Spicy</t>
  </si>
  <si>
    <t>Grill &amp; Thrill</t>
  </si>
  <si>
    <t>Pune</t>
  </si>
  <si>
    <t>Continental</t>
  </si>
  <si>
    <t>Grilled, Spicy</t>
  </si>
  <si>
    <t>Little Italy</t>
  </si>
  <si>
    <t>11:00 AM - 9:00 PM</t>
  </si>
  <si>
    <t>Fresh Fusion</t>
  </si>
  <si>
    <t>Fusion</t>
  </si>
  <si>
    <t>Fusion, Spicy</t>
  </si>
  <si>
    <t>The Salad Bowl</t>
  </si>
  <si>
    <t>Healthy</t>
  </si>
  <si>
    <t>7:30 AM - 9:00 PM</t>
  </si>
  <si>
    <t>Noodle Street</t>
  </si>
  <si>
    <t>11:30 AM - 11:00 PM</t>
  </si>
  <si>
    <t>Noodles, Spicy</t>
  </si>
  <si>
    <t>Meat Master</t>
  </si>
  <si>
    <t>Non-Veg</t>
  </si>
  <si>
    <t>12:00 PM - 11:30 PM</t>
  </si>
  <si>
    <t>Meat, Spicy</t>
  </si>
  <si>
    <t>The Vegan Shack</t>
  </si>
  <si>
    <t>Burger &amp; Fries</t>
  </si>
  <si>
    <t>Burger, Fast Food</t>
  </si>
  <si>
    <t>La Veggie Cafe</t>
  </si>
  <si>
    <t>10:00 AM - 10:00 PM</t>
  </si>
  <si>
    <t>Vegetarian, Healthy</t>
  </si>
  <si>
    <t>Spicy House</t>
  </si>
  <si>
    <t>Spicy, Indian</t>
  </si>
  <si>
    <t>Pasta Supreme</t>
  </si>
  <si>
    <t>Fishy Delight</t>
  </si>
  <si>
    <t>Seafood</t>
  </si>
  <si>
    <t>Seafood, Spicy</t>
  </si>
  <si>
    <t>Row Labels</t>
  </si>
  <si>
    <t>Grand Total</t>
  </si>
  <si>
    <t>Column Labels</t>
  </si>
  <si>
    <t>Order Quantity</t>
  </si>
  <si>
    <t>Order Time</t>
  </si>
  <si>
    <t>Dinner</t>
  </si>
  <si>
    <t>Snacks</t>
  </si>
  <si>
    <t>Lunch</t>
  </si>
  <si>
    <t>Morning</t>
  </si>
  <si>
    <t>Delivery Agent Count</t>
  </si>
  <si>
    <t>Order Status</t>
  </si>
  <si>
    <t>Order Delivery Time (min)</t>
  </si>
  <si>
    <t>Meal Type</t>
  </si>
  <si>
    <t>Promotions Applied</t>
  </si>
  <si>
    <t>Restaurant Address</t>
  </si>
  <si>
    <t>Payment Type</t>
  </si>
  <si>
    <t>Delivery Experience Rating</t>
  </si>
  <si>
    <t>Completed</t>
  </si>
  <si>
    <t>Online</t>
  </si>
  <si>
    <t>Cash</t>
  </si>
  <si>
    <t>Cancelled</t>
  </si>
  <si>
    <t>Breakfast</t>
  </si>
  <si>
    <t>Late-Night</t>
  </si>
  <si>
    <t>12, Connaught Place</t>
  </si>
  <si>
    <t>10, MG Road</t>
  </si>
  <si>
    <t>5, Juhu Beach</t>
  </si>
  <si>
    <t>11, Park Street</t>
  </si>
  <si>
    <t>3, Sector 44</t>
  </si>
  <si>
    <t>5, Gachibowli</t>
  </si>
  <si>
    <t>4, Jayanagar</t>
  </si>
  <si>
    <t>10, Koramangala</t>
  </si>
  <si>
    <t>8, MG Road</t>
  </si>
  <si>
    <t>13, Churchgate</t>
  </si>
  <si>
    <t>5, M.G. Road</t>
  </si>
  <si>
    <t>11, Tidel Park</t>
  </si>
  <si>
    <t>9, Hitech City</t>
  </si>
  <si>
    <t>5, Koregaon Park</t>
  </si>
  <si>
    <t>3, Whitefield</t>
  </si>
  <si>
    <t>7, T. Nagar</t>
  </si>
  <si>
    <t>4, Sector 16</t>
  </si>
  <si>
    <t>20, Colaba</t>
  </si>
  <si>
    <t>6, Connaught Place</t>
  </si>
  <si>
    <t>5, Banjara Hills</t>
  </si>
  <si>
    <t>3, Indiranagar</t>
  </si>
  <si>
    <t>15, Salt Lake</t>
  </si>
  <si>
    <t>10, Mount Road</t>
  </si>
  <si>
    <t>8, Koramangala</t>
  </si>
  <si>
    <t>7, Sector 12</t>
  </si>
  <si>
    <t>16, Mall Road</t>
  </si>
  <si>
    <t>Average of Delivery Experience Rating</t>
  </si>
  <si>
    <t>3.8 Average of Delivery Experience Rating</t>
  </si>
  <si>
    <t>3.8 Sum of Order Quantity</t>
  </si>
  <si>
    <t>3.9 Average of Delivery Experience Rating</t>
  </si>
  <si>
    <t>3.9 Sum of Order Quantity</t>
  </si>
  <si>
    <t>4 Average of Delivery Experience Rating</t>
  </si>
  <si>
    <t>4 Sum of Order Quantity</t>
  </si>
  <si>
    <t>4.1 Average of Delivery Experience Rating</t>
  </si>
  <si>
    <t>4.1 Sum of Order Quantity</t>
  </si>
  <si>
    <t>4.2 Average of Delivery Experience Rating</t>
  </si>
  <si>
    <t>4.2 Sum of Order Quantity</t>
  </si>
  <si>
    <t>4.3 Average of Delivery Experience Rating</t>
  </si>
  <si>
    <t>4.3 Sum of Order Quantity</t>
  </si>
  <si>
    <t>4.4 Average of Delivery Experience Rating</t>
  </si>
  <si>
    <t>4.4 Sum of Order Quantity</t>
  </si>
  <si>
    <t>4.5 Average of Delivery Experience Rating</t>
  </si>
  <si>
    <t>4.5 Sum of Order Quantity</t>
  </si>
  <si>
    <t>4.6 Average of Delivery Experience Rating</t>
  </si>
  <si>
    <t>4.6 Sum of Order Quantity</t>
  </si>
  <si>
    <t>4.7 Average of Delivery Experience Rating</t>
  </si>
  <si>
    <t>4.7 Sum of Order Quantity</t>
  </si>
  <si>
    <t>4.8 Average of Delivery Experience Rating</t>
  </si>
  <si>
    <t>4.8 Sum of Order Quantity</t>
  </si>
  <si>
    <t>4.9 Average of Delivery Experience Rating</t>
  </si>
  <si>
    <t>4.9 Sum of Order Quantity</t>
  </si>
  <si>
    <t>Total Average of Delivery Experience Rating</t>
  </si>
  <si>
    <t>Total Sum of Order Quantity</t>
  </si>
  <si>
    <t>189 Average of Delivery Experience Rating</t>
  </si>
  <si>
    <t>189 Sum of Order Quantity</t>
  </si>
  <si>
    <t>255 Average of Delivery Experience Rating</t>
  </si>
  <si>
    <t>255 Sum of Order Quantity</t>
  </si>
  <si>
    <t>192 Average of Delivery Experience Rating</t>
  </si>
  <si>
    <t>192 Sum of Order Quantity</t>
  </si>
  <si>
    <t>280 Average of Delivery Experience Rating</t>
  </si>
  <si>
    <t>280 Sum of Order Quantity</t>
  </si>
  <si>
    <t>230 Average of Delivery Experience Rating</t>
  </si>
  <si>
    <t>230 Sum of Order Quantity</t>
  </si>
  <si>
    <t>317 Average of Delivery Experience Rating</t>
  </si>
  <si>
    <t>317 Sum of Order Quantity</t>
  </si>
  <si>
    <t>342 Average of Delivery Experience Rating</t>
  </si>
  <si>
    <t>342 Sum of Order Quantity</t>
  </si>
  <si>
    <t>417 Average of Delivery Experience Rating</t>
  </si>
  <si>
    <t>417 Sum of Order Quantity</t>
  </si>
  <si>
    <t>112 Average of Delivery Experience Rating</t>
  </si>
  <si>
    <t>112 Sum of Order Quantity</t>
  </si>
  <si>
    <t>380 Average of Delivery Experience Rating</t>
  </si>
  <si>
    <t>380 Sum of Order Quantity</t>
  </si>
  <si>
    <t>442 Average of Delivery Experience Rating</t>
  </si>
  <si>
    <t>442 Sum of Order Quantity</t>
  </si>
  <si>
    <t>217 Average of Delivery Experience Rating</t>
  </si>
  <si>
    <t>217 Sum of Order Quantity</t>
  </si>
  <si>
    <t>267 Average of Delivery Experience Rating</t>
  </si>
  <si>
    <t>267 Sum of Order Quantity</t>
  </si>
  <si>
    <t>330 Average of Delivery Experience Rating</t>
  </si>
  <si>
    <t>330 Sum of Order Quantity</t>
  </si>
  <si>
    <t>467 Average of Delivery Experience Rating</t>
  </si>
  <si>
    <t>467 Sum of Order Quantity</t>
  </si>
  <si>
    <t>305 Average of Delivery Experience Rating</t>
  </si>
  <si>
    <t>305 Sum of Order Quantity</t>
  </si>
  <si>
    <t>392 Average of Delivery Experience Rating</t>
  </si>
  <si>
    <t>392 Sum of Order Quantity</t>
  </si>
  <si>
    <t>455 Average of Delivery Experience Rating</t>
  </si>
  <si>
    <t>455 Sum of Order Quantity</t>
  </si>
  <si>
    <t>292 Average of Delivery Experience Rating</t>
  </si>
  <si>
    <t>292 Sum of Order Quantity</t>
  </si>
  <si>
    <t>405 Average of Delivery Experience Rating</t>
  </si>
  <si>
    <t>405 Sum of Order Quantity</t>
  </si>
  <si>
    <t>464 Average of Delivery Experience Rating</t>
  </si>
  <si>
    <t>464 Sum of Order Quantity</t>
  </si>
  <si>
    <t>355 Average of Delivery Experience Rating</t>
  </si>
  <si>
    <t>355 Sum of Order Quantity</t>
  </si>
  <si>
    <t>428 Average of Delivery Experience Rating</t>
  </si>
  <si>
    <t>428 Sum of Order Quantity</t>
  </si>
  <si>
    <t>205 Average of Delivery Experience Rating</t>
  </si>
  <si>
    <t>205 Sum of Order Quantity</t>
  </si>
  <si>
    <t>430 Average of Delivery Experience Rating</t>
  </si>
  <si>
    <t>430 Sum of Order Quantity</t>
  </si>
  <si>
    <t>367 Average of Delivery Experience Rating</t>
  </si>
  <si>
    <t>367 Sum of Order Quantity</t>
  </si>
  <si>
    <t>242 Average of Delivery Experience Rating</t>
  </si>
  <si>
    <t>242 Sum of Order Quantity</t>
  </si>
  <si>
    <t>Sum of Order Quantity</t>
  </si>
  <si>
    <t>3.8 Sum of Reviews Count</t>
  </si>
  <si>
    <t>3.9 Sum of Reviews Count</t>
  </si>
  <si>
    <t>4 Sum of Reviews Count</t>
  </si>
  <si>
    <t>4.1 Sum of Reviews Count</t>
  </si>
  <si>
    <t>4.2 Sum of Reviews Count</t>
  </si>
  <si>
    <t>4.3 Sum of Reviews Count</t>
  </si>
  <si>
    <t>4.4 Sum of Reviews Count</t>
  </si>
  <si>
    <t>4.5 Sum of Reviews Count</t>
  </si>
  <si>
    <t>4.6 Sum of Reviews Count</t>
  </si>
  <si>
    <t>4.7 Sum of Reviews Count</t>
  </si>
  <si>
    <t>4.8 Sum of Reviews Count</t>
  </si>
  <si>
    <t>4.9 Sum of Reviews Count</t>
  </si>
  <si>
    <t>Total Sum of Reviews Count</t>
  </si>
  <si>
    <t>189 Sum of Reviews Count</t>
  </si>
  <si>
    <t>255 Sum of Reviews Count</t>
  </si>
  <si>
    <t>192 Sum of Reviews Count</t>
  </si>
  <si>
    <t>280 Sum of Reviews Count</t>
  </si>
  <si>
    <t>230 Sum of Reviews Count</t>
  </si>
  <si>
    <t>317 Sum of Reviews Count</t>
  </si>
  <si>
    <t>342 Sum of Reviews Count</t>
  </si>
  <si>
    <t>417 Sum of Reviews Count</t>
  </si>
  <si>
    <t>112 Sum of Reviews Count</t>
  </si>
  <si>
    <t>380 Sum of Reviews Count</t>
  </si>
  <si>
    <t>442 Sum of Reviews Count</t>
  </si>
  <si>
    <t>217 Sum of Reviews Count</t>
  </si>
  <si>
    <t>267 Sum of Reviews Count</t>
  </si>
  <si>
    <t>330 Sum of Reviews Count</t>
  </si>
  <si>
    <t>467 Sum of Reviews Count</t>
  </si>
  <si>
    <t>305 Sum of Reviews Count</t>
  </si>
  <si>
    <t>392 Sum of Reviews Count</t>
  </si>
  <si>
    <t>455 Sum of Reviews Count</t>
  </si>
  <si>
    <t>292 Sum of Reviews Count</t>
  </si>
  <si>
    <t>405 Sum of Reviews Count</t>
  </si>
  <si>
    <t>464 Sum of Reviews Count</t>
  </si>
  <si>
    <t>355 Sum of Reviews Count</t>
  </si>
  <si>
    <t>428 Sum of Reviews Count</t>
  </si>
  <si>
    <t>205 Sum of Reviews Count</t>
  </si>
  <si>
    <t>430 Sum of Reviews Count</t>
  </si>
  <si>
    <t>367 Sum of Reviews Count</t>
  </si>
  <si>
    <t>242 Sum of Reviews Count</t>
  </si>
  <si>
    <t>Sum of Reviews Count</t>
  </si>
  <si>
    <t>Count of Order Quantity</t>
  </si>
  <si>
    <t>Total Average of Average Rating</t>
  </si>
  <si>
    <t>Average of Average Rating</t>
  </si>
  <si>
    <t>Total Number of Orders</t>
  </si>
  <si>
    <t>Average Delivery Experience Rating</t>
  </si>
  <si>
    <t>Average Delivery Time</t>
  </si>
  <si>
    <t>Delivery Availability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</si>
</sst>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5" tint="-0.249977111117893"/>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vertical="center"/>
    </xf>
    <xf numFmtId="0" fontId="0" fillId="0" borderId="0" xfId="0" applyAlignment="1">
      <alignment horizontal="center"/>
    </xf>
    <xf numFmtId="0" fontId="0" fillId="2" borderId="0" xfId="0" applyFill="1" applyAlignment="1">
      <alignment horizontal="center"/>
    </xf>
    <xf numFmtId="2" fontId="0" fillId="2" borderId="0" xfId="0" applyNumberFormat="1" applyFill="1" applyAlignment="1">
      <alignment horizontal="center"/>
    </xf>
    <xf numFmtId="0" fontId="1" fillId="3" borderId="0" xfId="0" applyFont="1" applyFill="1" applyAlignment="1">
      <alignment horizontal="center" vertical="center" wrapText="1"/>
    </xf>
    <xf numFmtId="0" fontId="1" fillId="3" borderId="0" xfId="0" applyFont="1" applyFill="1" applyAlignment="1">
      <alignment horizontal="center" wrapText="1"/>
    </xf>
  </cellXfs>
  <cellStyles count="1">
    <cellStyle name="Normal" xfId="0" builtinId="0"/>
  </cellStyles>
  <dxfs count="29">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1" defaultTableStyle="TableStyleMedium2" defaultPivotStyle="PivotStyleLight16">
    <tableStyle name="Slicer Style 1" pivot="0" table="0" count="1"/>
  </tableStyles>
  <colors>
    <mruColors>
      <color rgb="FFCB202D"/>
      <color rgb="FF2D2D2D"/>
      <color rgb="FFF7C9CC"/>
      <color rgb="FFD96219"/>
      <color rgb="FFD9D9D9"/>
      <color rgb="FFF4F4F2"/>
    </mruColors>
  </colors>
  <extLst>
    <ext xmlns:x14="http://schemas.microsoft.com/office/spreadsheetml/2009/9/main" uri="{46F421CA-312F-682f-3DD2-61675219B42D}">
      <x14:dxfs count="1">
        <dxf>
          <font>
            <sz val="14"/>
            <name val="Segoe UI Black"/>
            <scheme val="none"/>
          </font>
        </dxf>
      </x14:dxfs>
    </ext>
    <ext xmlns:x14="http://schemas.microsoft.com/office/spreadsheetml/2009/9/main" uri="{EB79DEF2-80B8-43e5-95BD-54CBDDF9020C}">
      <x14:slicerStyles defaultSlicerStyle="SlicerStyleLight1">
        <x14:slicerStyle name="Slicer Style 1">
          <x14:slicerStyleElements>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 CraveMate.xlsx]KPI!Restaurant Performance</c:name>
    <c:fmtId val="0"/>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spPr>
          <a:noFill/>
          <a:ln w="25400" cap="flat" cmpd="sng" algn="ctr">
            <a:solidFill>
              <a:schemeClr val="accent1"/>
            </a:solidFill>
            <a:miter lim="800000"/>
          </a:ln>
          <a:effectLst/>
        </c:spPr>
        <c:marker>
          <c:symbol val="none"/>
        </c:marker>
      </c:pivotFmt>
      <c:pivotFmt>
        <c:idx val="82"/>
        <c:spPr>
          <a:noFill/>
          <a:ln w="25400" cap="flat" cmpd="sng" algn="ctr">
            <a:solidFill>
              <a:schemeClr val="accent1"/>
            </a:solidFill>
            <a:miter lim="800000"/>
          </a:ln>
          <a:effectLst/>
        </c:spPr>
        <c:marker>
          <c:symbol val="none"/>
        </c:marker>
      </c:pivotFmt>
      <c:pivotFmt>
        <c:idx val="83"/>
        <c:spPr>
          <a:noFill/>
          <a:ln w="25400" cap="flat" cmpd="sng" algn="ctr">
            <a:solidFill>
              <a:schemeClr val="accent1"/>
            </a:solidFill>
            <a:miter lim="800000"/>
          </a:ln>
          <a:effectLst/>
        </c:spPr>
        <c:marker>
          <c:symbol val="none"/>
        </c:marker>
      </c:pivotFmt>
      <c:pivotFmt>
        <c:idx val="84"/>
        <c:spPr>
          <a:noFill/>
          <a:ln w="25400" cap="flat" cmpd="sng" algn="ctr">
            <a:solidFill>
              <a:schemeClr val="accent1"/>
            </a:solidFill>
            <a:miter lim="800000"/>
          </a:ln>
          <a:effectLst/>
        </c:spPr>
        <c:marker>
          <c:symbol val="none"/>
        </c:marker>
      </c:pivotFmt>
      <c:pivotFmt>
        <c:idx val="85"/>
        <c:spPr>
          <a:noFill/>
          <a:ln w="25400" cap="flat" cmpd="sng" algn="ctr">
            <a:solidFill>
              <a:schemeClr val="accent1"/>
            </a:solidFill>
            <a:miter lim="800000"/>
          </a:ln>
          <a:effectLst/>
        </c:spPr>
        <c:marker>
          <c:symbol val="none"/>
        </c:marker>
      </c:pivotFmt>
      <c:pivotFmt>
        <c:idx val="86"/>
        <c:spPr>
          <a:noFill/>
          <a:ln w="25400" cap="flat" cmpd="sng" algn="ctr">
            <a:solidFill>
              <a:schemeClr val="accent1"/>
            </a:solidFill>
            <a:miter lim="800000"/>
          </a:ln>
          <a:effectLst/>
        </c:spPr>
        <c:marker>
          <c:symbol val="none"/>
        </c:marker>
      </c:pivotFmt>
      <c:pivotFmt>
        <c:idx val="87"/>
        <c:spPr>
          <a:noFill/>
          <a:ln w="25400" cap="flat" cmpd="sng" algn="ctr">
            <a:solidFill>
              <a:schemeClr val="accent1"/>
            </a:solidFill>
            <a:miter lim="800000"/>
          </a:ln>
          <a:effectLst/>
        </c:spPr>
        <c:marker>
          <c:symbol val="none"/>
        </c:marker>
      </c:pivotFmt>
      <c:pivotFmt>
        <c:idx val="88"/>
        <c:spPr>
          <a:noFill/>
          <a:ln w="25400" cap="flat" cmpd="sng" algn="ctr">
            <a:solidFill>
              <a:schemeClr val="accent1"/>
            </a:solidFill>
            <a:miter lim="800000"/>
          </a:ln>
          <a:effectLst/>
        </c:spPr>
        <c:marker>
          <c:symbol val="none"/>
        </c:marker>
      </c:pivotFmt>
      <c:pivotFmt>
        <c:idx val="89"/>
        <c:spPr>
          <a:noFill/>
          <a:ln w="25400" cap="flat" cmpd="sng" algn="ctr">
            <a:solidFill>
              <a:schemeClr val="accent1"/>
            </a:solidFill>
            <a:miter lim="800000"/>
          </a:ln>
          <a:effectLst/>
        </c:spPr>
        <c:marker>
          <c:symbol val="none"/>
        </c:marker>
      </c:pivotFmt>
      <c:pivotFmt>
        <c:idx val="90"/>
        <c:spPr>
          <a:noFill/>
          <a:ln w="25400" cap="flat" cmpd="sng" algn="ctr">
            <a:solidFill>
              <a:schemeClr val="accent1"/>
            </a:solidFill>
            <a:miter lim="800000"/>
          </a:ln>
          <a:effectLst/>
        </c:spPr>
        <c:marker>
          <c:symbol val="none"/>
        </c:marker>
      </c:pivotFmt>
      <c:pivotFmt>
        <c:idx val="91"/>
        <c:spPr>
          <a:noFill/>
          <a:ln w="25400" cap="flat" cmpd="sng" algn="ctr">
            <a:solidFill>
              <a:schemeClr val="accent1"/>
            </a:solidFill>
            <a:miter lim="800000"/>
          </a:ln>
          <a:effectLst/>
        </c:spPr>
        <c:marker>
          <c:symbol val="none"/>
        </c:marker>
      </c:pivotFmt>
      <c:pivotFmt>
        <c:idx val="92"/>
        <c:spPr>
          <a:noFill/>
          <a:ln w="25400" cap="flat" cmpd="sng" algn="ctr">
            <a:solidFill>
              <a:schemeClr val="accent1"/>
            </a:solidFill>
            <a:miter lim="800000"/>
          </a:ln>
          <a:effectLst/>
        </c:spPr>
        <c:marker>
          <c:symbol val="none"/>
        </c:marker>
      </c:pivotFmt>
      <c:pivotFmt>
        <c:idx val="93"/>
        <c:spPr>
          <a:noFill/>
          <a:ln w="25400" cap="flat" cmpd="sng" algn="ctr">
            <a:solidFill>
              <a:schemeClr val="accent1"/>
            </a:solidFill>
            <a:miter lim="800000"/>
          </a:ln>
          <a:effectLst/>
        </c:spPr>
        <c:marker>
          <c:symbol val="none"/>
        </c:marker>
      </c:pivotFmt>
      <c:pivotFmt>
        <c:idx val="94"/>
        <c:spPr>
          <a:noFill/>
          <a:ln w="25400" cap="flat" cmpd="sng" algn="ctr">
            <a:solidFill>
              <a:schemeClr val="accent1"/>
            </a:solidFill>
            <a:miter lim="800000"/>
          </a:ln>
          <a:effectLst/>
        </c:spPr>
        <c:marker>
          <c:symbol val="none"/>
        </c:marker>
      </c:pivotFmt>
      <c:pivotFmt>
        <c:idx val="95"/>
        <c:spPr>
          <a:noFill/>
          <a:ln w="25400" cap="flat" cmpd="sng" algn="ctr">
            <a:solidFill>
              <a:schemeClr val="accent1"/>
            </a:solidFill>
            <a:miter lim="800000"/>
          </a:ln>
          <a:effectLst/>
        </c:spPr>
        <c:marker>
          <c:symbol val="none"/>
        </c:marker>
      </c:pivotFmt>
      <c:pivotFmt>
        <c:idx val="96"/>
        <c:spPr>
          <a:noFill/>
          <a:ln w="25400" cap="flat" cmpd="sng" algn="ctr">
            <a:solidFill>
              <a:schemeClr val="accent1"/>
            </a:solidFill>
            <a:miter lim="800000"/>
          </a:ln>
          <a:effectLst/>
        </c:spPr>
        <c:marker>
          <c:symbol val="none"/>
        </c:marker>
      </c:pivotFmt>
      <c:pivotFmt>
        <c:idx val="97"/>
        <c:spPr>
          <a:noFill/>
          <a:ln w="25400" cap="flat" cmpd="sng" algn="ctr">
            <a:solidFill>
              <a:schemeClr val="accent1"/>
            </a:solidFill>
            <a:miter lim="800000"/>
          </a:ln>
          <a:effectLst/>
        </c:spPr>
        <c:marker>
          <c:symbol val="none"/>
        </c:marker>
      </c:pivotFmt>
      <c:pivotFmt>
        <c:idx val="98"/>
        <c:spPr>
          <a:noFill/>
          <a:ln w="25400" cap="flat" cmpd="sng" algn="ctr">
            <a:solidFill>
              <a:schemeClr val="accent1"/>
            </a:solidFill>
            <a:miter lim="800000"/>
          </a:ln>
          <a:effectLst/>
        </c:spPr>
        <c:marker>
          <c:symbol val="none"/>
        </c:marker>
      </c:pivotFmt>
      <c:pivotFmt>
        <c:idx val="99"/>
        <c:spPr>
          <a:noFill/>
          <a:ln w="25400" cap="flat" cmpd="sng" algn="ctr">
            <a:solidFill>
              <a:schemeClr val="accent1"/>
            </a:solidFill>
            <a:miter lim="800000"/>
          </a:ln>
          <a:effectLst/>
        </c:spPr>
        <c:marker>
          <c:symbol val="none"/>
        </c:marker>
      </c:pivotFmt>
      <c:pivotFmt>
        <c:idx val="100"/>
        <c:spPr>
          <a:noFill/>
          <a:ln w="25400" cap="flat" cmpd="sng" algn="ctr">
            <a:solidFill>
              <a:schemeClr val="accent1"/>
            </a:solidFill>
            <a:miter lim="800000"/>
          </a:ln>
          <a:effectLst/>
        </c:spPr>
        <c:marker>
          <c:symbol val="none"/>
        </c:marker>
      </c:pivotFmt>
      <c:pivotFmt>
        <c:idx val="101"/>
        <c:spPr>
          <a:noFill/>
          <a:ln w="25400" cap="flat" cmpd="sng" algn="ctr">
            <a:solidFill>
              <a:schemeClr val="accent1"/>
            </a:solidFill>
            <a:miter lim="800000"/>
          </a:ln>
          <a:effectLst/>
        </c:spPr>
        <c:marker>
          <c:symbol val="none"/>
        </c:marker>
      </c:pivotFmt>
      <c:pivotFmt>
        <c:idx val="102"/>
        <c:spPr>
          <a:noFill/>
          <a:ln w="25400" cap="flat" cmpd="sng" algn="ctr">
            <a:solidFill>
              <a:schemeClr val="accent1"/>
            </a:solidFill>
            <a:miter lim="800000"/>
          </a:ln>
          <a:effectLst/>
        </c:spPr>
        <c:marker>
          <c:symbol val="none"/>
        </c:marker>
      </c:pivotFmt>
      <c:pivotFmt>
        <c:idx val="103"/>
        <c:spPr>
          <a:noFill/>
          <a:ln w="25400" cap="flat" cmpd="sng" algn="ctr">
            <a:solidFill>
              <a:schemeClr val="accent1"/>
            </a:solidFill>
            <a:miter lim="800000"/>
          </a:ln>
          <a:effectLst/>
        </c:spPr>
        <c:marker>
          <c:symbol val="none"/>
        </c:marker>
      </c:pivotFmt>
      <c:pivotFmt>
        <c:idx val="104"/>
        <c:spPr>
          <a:noFill/>
          <a:ln w="25400" cap="flat" cmpd="sng" algn="ctr">
            <a:solidFill>
              <a:schemeClr val="accent1"/>
            </a:solidFill>
            <a:miter lim="800000"/>
          </a:ln>
          <a:effectLst/>
        </c:spPr>
        <c:marker>
          <c:symbol val="none"/>
        </c:marker>
      </c:pivotFmt>
      <c:pivotFmt>
        <c:idx val="105"/>
        <c:spPr>
          <a:noFill/>
          <a:ln w="25400" cap="flat" cmpd="sng" algn="ctr">
            <a:solidFill>
              <a:schemeClr val="accent1"/>
            </a:solidFill>
            <a:miter lim="800000"/>
          </a:ln>
          <a:effectLst/>
        </c:spPr>
        <c:marker>
          <c:symbol val="none"/>
        </c:marker>
      </c:pivotFmt>
      <c:pivotFmt>
        <c:idx val="106"/>
        <c:spPr>
          <a:noFill/>
          <a:ln w="25400" cap="flat" cmpd="sng" algn="ctr">
            <a:solidFill>
              <a:schemeClr val="accent1"/>
            </a:solidFill>
            <a:miter lim="800000"/>
          </a:ln>
          <a:effectLst/>
        </c:spPr>
        <c:marker>
          <c:symbol val="none"/>
        </c:marker>
      </c:pivotFmt>
      <c:pivotFmt>
        <c:idx val="107"/>
        <c:spPr>
          <a:noFill/>
          <a:ln w="25400" cap="flat" cmpd="sng" algn="ctr">
            <a:solidFill>
              <a:schemeClr val="accent1"/>
            </a:solidFill>
            <a:miter lim="800000"/>
          </a:ln>
          <a:effectLst/>
        </c:spPr>
        <c:marker>
          <c:symbol val="none"/>
        </c:marker>
      </c:pivotFmt>
      <c:pivotFmt>
        <c:idx val="108"/>
        <c:spPr>
          <a:noFill/>
          <a:ln w="25400" cap="flat" cmpd="sng" algn="ctr">
            <a:solidFill>
              <a:schemeClr val="accent1"/>
            </a:solidFill>
            <a:miter lim="800000"/>
          </a:ln>
          <a:effectLst/>
        </c:spPr>
        <c:marker>
          <c:symbol val="none"/>
        </c:marker>
      </c:pivotFmt>
      <c:pivotFmt>
        <c:idx val="109"/>
        <c:spPr>
          <a:noFill/>
          <a:ln w="25400" cap="flat" cmpd="sng" algn="ctr">
            <a:solidFill>
              <a:schemeClr val="accent1"/>
            </a:solidFill>
            <a:miter lim="800000"/>
          </a:ln>
          <a:effectLst/>
        </c:spPr>
        <c:marker>
          <c:symbol val="none"/>
        </c:marker>
      </c:pivotFmt>
      <c:pivotFmt>
        <c:idx val="110"/>
        <c:spPr>
          <a:noFill/>
          <a:ln w="25400" cap="flat" cmpd="sng" algn="ctr">
            <a:solidFill>
              <a:schemeClr val="accent1"/>
            </a:solidFill>
            <a:miter lim="800000"/>
          </a:ln>
          <a:effectLst/>
        </c:spPr>
        <c:marker>
          <c:symbol val="none"/>
        </c:marker>
      </c:pivotFmt>
      <c:pivotFmt>
        <c:idx val="111"/>
        <c:spPr>
          <a:noFill/>
          <a:ln w="25400" cap="flat" cmpd="sng" algn="ctr">
            <a:solidFill>
              <a:schemeClr val="accent1"/>
            </a:solidFill>
            <a:miter lim="800000"/>
          </a:ln>
          <a:effectLst/>
        </c:spPr>
        <c:marker>
          <c:symbol val="none"/>
        </c:marker>
      </c:pivotFmt>
      <c:pivotFmt>
        <c:idx val="112"/>
        <c:spPr>
          <a:noFill/>
          <a:ln w="25400" cap="flat" cmpd="sng" algn="ctr">
            <a:solidFill>
              <a:schemeClr val="accent1"/>
            </a:solidFill>
            <a:miter lim="800000"/>
          </a:ln>
          <a:effectLst/>
        </c:spPr>
        <c:marker>
          <c:symbol val="none"/>
        </c:marker>
      </c:pivotFmt>
      <c:pivotFmt>
        <c:idx val="113"/>
        <c:spPr>
          <a:noFill/>
          <a:ln w="25400" cap="flat" cmpd="sng" algn="ctr">
            <a:solidFill>
              <a:schemeClr val="accent1"/>
            </a:solidFill>
            <a:miter lim="800000"/>
          </a:ln>
          <a:effectLst/>
        </c:spPr>
        <c:marker>
          <c:symbol val="none"/>
        </c:marker>
      </c:pivotFmt>
      <c:pivotFmt>
        <c:idx val="114"/>
        <c:spPr>
          <a:noFill/>
          <a:ln w="25400" cap="flat" cmpd="sng" algn="ctr">
            <a:solidFill>
              <a:schemeClr val="accent1"/>
            </a:solidFill>
            <a:miter lim="800000"/>
          </a:ln>
          <a:effectLst/>
        </c:spPr>
        <c:marker>
          <c:symbol val="none"/>
        </c:marker>
      </c:pivotFmt>
      <c:pivotFmt>
        <c:idx val="115"/>
        <c:spPr>
          <a:noFill/>
          <a:ln w="25400" cap="flat" cmpd="sng" algn="ctr">
            <a:solidFill>
              <a:schemeClr val="accent1"/>
            </a:solidFill>
            <a:miter lim="800000"/>
          </a:ln>
          <a:effectLst/>
        </c:spPr>
        <c:marker>
          <c:symbol val="none"/>
        </c:marker>
      </c:pivotFmt>
      <c:pivotFmt>
        <c:idx val="116"/>
        <c:spPr>
          <a:noFill/>
          <a:ln w="25400" cap="flat" cmpd="sng" algn="ctr">
            <a:solidFill>
              <a:schemeClr val="accent1"/>
            </a:solidFill>
            <a:miter lim="800000"/>
          </a:ln>
          <a:effectLst/>
        </c:spPr>
        <c:marker>
          <c:symbol val="none"/>
        </c:marker>
      </c:pivotFmt>
      <c:pivotFmt>
        <c:idx val="117"/>
        <c:spPr>
          <a:noFill/>
          <a:ln w="25400" cap="flat" cmpd="sng" algn="ctr">
            <a:solidFill>
              <a:schemeClr val="accent1"/>
            </a:solidFill>
            <a:miter lim="800000"/>
          </a:ln>
          <a:effectLst/>
        </c:spPr>
        <c:marker>
          <c:symbol val="none"/>
        </c:marker>
      </c:pivotFmt>
      <c:pivotFmt>
        <c:idx val="118"/>
        <c:spPr>
          <a:noFill/>
          <a:ln w="25400" cap="flat" cmpd="sng" algn="ctr">
            <a:solidFill>
              <a:schemeClr val="accent1"/>
            </a:solidFill>
            <a:miter lim="800000"/>
          </a:ln>
          <a:effectLst/>
        </c:spPr>
        <c:marker>
          <c:symbol val="none"/>
        </c:marker>
      </c:pivotFmt>
      <c:pivotFmt>
        <c:idx val="119"/>
        <c:spPr>
          <a:noFill/>
          <a:ln w="25400" cap="flat" cmpd="sng" algn="ctr">
            <a:solidFill>
              <a:schemeClr val="accent1"/>
            </a:solidFill>
            <a:miter lim="800000"/>
          </a:ln>
          <a:effectLst/>
        </c:spPr>
        <c:marker>
          <c:symbol val="none"/>
        </c:marker>
      </c:pivotFmt>
      <c:pivotFmt>
        <c:idx val="120"/>
        <c:spPr>
          <a:noFill/>
          <a:ln w="25400" cap="flat" cmpd="sng" algn="ctr">
            <a:solidFill>
              <a:schemeClr val="accent1"/>
            </a:solidFill>
            <a:miter lim="800000"/>
          </a:ln>
          <a:effectLst/>
        </c:spPr>
        <c:marker>
          <c:symbol val="none"/>
        </c:marker>
      </c:pivotFmt>
      <c:pivotFmt>
        <c:idx val="121"/>
        <c:spPr>
          <a:noFill/>
          <a:ln w="25400" cap="flat" cmpd="sng" algn="ctr">
            <a:solidFill>
              <a:schemeClr val="accent1"/>
            </a:solidFill>
            <a:miter lim="800000"/>
          </a:ln>
          <a:effectLst/>
        </c:spPr>
        <c:marker>
          <c:symbol val="none"/>
        </c:marker>
      </c:pivotFmt>
      <c:pivotFmt>
        <c:idx val="122"/>
        <c:spPr>
          <a:noFill/>
          <a:ln w="25400" cap="flat" cmpd="sng" algn="ctr">
            <a:solidFill>
              <a:schemeClr val="accent1"/>
            </a:solidFill>
            <a:miter lim="800000"/>
          </a:ln>
          <a:effectLst/>
        </c:spPr>
        <c:marker>
          <c:symbol val="none"/>
        </c:marker>
      </c:pivotFmt>
      <c:pivotFmt>
        <c:idx val="123"/>
        <c:spPr>
          <a:noFill/>
          <a:ln w="25400" cap="flat" cmpd="sng" algn="ctr">
            <a:solidFill>
              <a:schemeClr val="accent1"/>
            </a:solidFill>
            <a:miter lim="800000"/>
          </a:ln>
          <a:effectLst/>
        </c:spPr>
        <c:marker>
          <c:symbol val="none"/>
        </c:marker>
      </c:pivotFmt>
      <c:pivotFmt>
        <c:idx val="124"/>
        <c:spPr>
          <a:noFill/>
          <a:ln w="25400" cap="flat" cmpd="sng" algn="ctr">
            <a:solidFill>
              <a:schemeClr val="accent1"/>
            </a:solidFill>
            <a:miter lim="800000"/>
          </a:ln>
          <a:effectLst/>
        </c:spPr>
        <c:marker>
          <c:symbol val="none"/>
        </c:marker>
      </c:pivotFmt>
      <c:pivotFmt>
        <c:idx val="125"/>
        <c:spPr>
          <a:noFill/>
          <a:ln w="25400" cap="flat" cmpd="sng" algn="ctr">
            <a:solidFill>
              <a:schemeClr val="accent1"/>
            </a:solidFill>
            <a:miter lim="800000"/>
          </a:ln>
          <a:effectLst/>
        </c:spPr>
        <c:marker>
          <c:symbol val="none"/>
        </c:marker>
      </c:pivotFmt>
      <c:pivotFmt>
        <c:idx val="126"/>
        <c:spPr>
          <a:noFill/>
          <a:ln w="25400" cap="flat" cmpd="sng" algn="ctr">
            <a:solidFill>
              <a:schemeClr val="accent1"/>
            </a:solidFill>
            <a:miter lim="800000"/>
          </a:ln>
          <a:effectLst/>
        </c:spPr>
        <c:marker>
          <c:symbol val="none"/>
        </c:marker>
      </c:pivotFmt>
      <c:pivotFmt>
        <c:idx val="127"/>
        <c:spPr>
          <a:noFill/>
          <a:ln w="25400" cap="flat" cmpd="sng" algn="ctr">
            <a:solidFill>
              <a:schemeClr val="accent1"/>
            </a:solidFill>
            <a:miter lim="800000"/>
          </a:ln>
          <a:effectLst/>
        </c:spPr>
        <c:marker>
          <c:symbol val="none"/>
        </c:marker>
      </c:pivotFmt>
      <c:pivotFmt>
        <c:idx val="128"/>
        <c:spPr>
          <a:noFill/>
          <a:ln w="25400" cap="flat" cmpd="sng" algn="ctr">
            <a:solidFill>
              <a:schemeClr val="accent1"/>
            </a:solidFill>
            <a:miter lim="800000"/>
          </a:ln>
          <a:effectLst/>
        </c:spPr>
        <c:marker>
          <c:symbol val="none"/>
        </c:marker>
      </c:pivotFmt>
      <c:pivotFmt>
        <c:idx val="129"/>
        <c:spPr>
          <a:noFill/>
          <a:ln w="25400" cap="flat" cmpd="sng" algn="ctr">
            <a:solidFill>
              <a:schemeClr val="accent1"/>
            </a:solidFill>
            <a:miter lim="800000"/>
          </a:ln>
          <a:effectLst/>
        </c:spPr>
        <c:marker>
          <c:symbol val="none"/>
        </c:marker>
      </c:pivotFmt>
      <c:pivotFmt>
        <c:idx val="130"/>
        <c:spPr>
          <a:noFill/>
          <a:ln w="25400" cap="flat" cmpd="sng" algn="ctr">
            <a:solidFill>
              <a:schemeClr val="accent1"/>
            </a:solidFill>
            <a:miter lim="800000"/>
          </a:ln>
          <a:effectLst/>
        </c:spPr>
        <c:marker>
          <c:symbol val="none"/>
        </c:marker>
      </c:pivotFmt>
      <c:pivotFmt>
        <c:idx val="131"/>
        <c:spPr>
          <a:noFill/>
          <a:ln w="25400" cap="flat" cmpd="sng" algn="ctr">
            <a:solidFill>
              <a:schemeClr val="accent1"/>
            </a:solidFill>
            <a:miter lim="800000"/>
          </a:ln>
          <a:effectLst/>
        </c:spPr>
        <c:marker>
          <c:symbol val="none"/>
        </c:marker>
      </c:pivotFmt>
      <c:pivotFmt>
        <c:idx val="132"/>
        <c:spPr>
          <a:noFill/>
          <a:ln w="25400" cap="flat" cmpd="sng" algn="ctr">
            <a:solidFill>
              <a:schemeClr val="accent1"/>
            </a:solidFill>
            <a:miter lim="800000"/>
          </a:ln>
          <a:effectLst/>
        </c:spPr>
        <c:marker>
          <c:symbol val="none"/>
        </c:marker>
      </c:pivotFmt>
      <c:pivotFmt>
        <c:idx val="133"/>
        <c:spPr>
          <a:noFill/>
          <a:ln w="25400" cap="flat" cmpd="sng" algn="ctr">
            <a:solidFill>
              <a:schemeClr val="accent1"/>
            </a:solidFill>
            <a:miter lim="800000"/>
          </a:ln>
          <a:effectLst/>
        </c:spPr>
        <c:marker>
          <c:symbol val="none"/>
        </c:marker>
      </c:pivotFmt>
      <c:pivotFmt>
        <c:idx val="134"/>
        <c:spPr>
          <a:noFill/>
          <a:ln w="25400" cap="flat" cmpd="sng" algn="ctr">
            <a:solidFill>
              <a:schemeClr val="accent1"/>
            </a:solidFill>
            <a:miter lim="800000"/>
          </a:ln>
          <a:effectLst/>
        </c:spPr>
        <c:marker>
          <c:symbol val="none"/>
        </c:marker>
      </c:pivotFmt>
      <c:pivotFmt>
        <c:idx val="135"/>
        <c:spPr>
          <a:noFill/>
          <a:ln w="25400" cap="flat" cmpd="sng" algn="ctr">
            <a:solidFill>
              <a:schemeClr val="accent1"/>
            </a:solidFill>
            <a:miter lim="800000"/>
          </a:ln>
          <a:effectLst/>
        </c:spPr>
        <c:marker>
          <c:symbol val="none"/>
        </c:marker>
      </c:pivotFmt>
      <c:pivotFmt>
        <c:idx val="136"/>
        <c:spPr>
          <a:noFill/>
          <a:ln w="25400" cap="flat" cmpd="sng" algn="ctr">
            <a:solidFill>
              <a:schemeClr val="accent1"/>
            </a:solidFill>
            <a:miter lim="800000"/>
          </a:ln>
          <a:effectLst/>
        </c:spPr>
        <c:marker>
          <c:symbol val="none"/>
        </c:marker>
      </c:pivotFmt>
      <c:pivotFmt>
        <c:idx val="137"/>
        <c:spPr>
          <a:noFill/>
          <a:ln w="25400" cap="flat" cmpd="sng" algn="ctr">
            <a:solidFill>
              <a:schemeClr val="accent1"/>
            </a:solidFill>
            <a:miter lim="800000"/>
          </a:ln>
          <a:effectLst/>
        </c:spPr>
        <c:marker>
          <c:symbol val="none"/>
        </c:marker>
      </c:pivotFmt>
      <c:pivotFmt>
        <c:idx val="138"/>
        <c:spPr>
          <a:noFill/>
          <a:ln w="25400" cap="flat" cmpd="sng" algn="ctr">
            <a:solidFill>
              <a:schemeClr val="accent1"/>
            </a:solidFill>
            <a:miter lim="800000"/>
          </a:ln>
          <a:effectLst/>
        </c:spPr>
        <c:marker>
          <c:symbol val="none"/>
        </c:marker>
      </c:pivotFmt>
      <c:pivotFmt>
        <c:idx val="139"/>
        <c:spPr>
          <a:noFill/>
          <a:ln w="25400" cap="flat" cmpd="sng" algn="ctr">
            <a:solidFill>
              <a:schemeClr val="accent1"/>
            </a:solidFill>
            <a:miter lim="800000"/>
          </a:ln>
          <a:effectLst/>
        </c:spPr>
        <c:marker>
          <c:symbol val="none"/>
        </c:marker>
      </c:pivotFmt>
      <c:pivotFmt>
        <c:idx val="140"/>
        <c:spPr>
          <a:noFill/>
          <a:ln w="25400" cap="flat" cmpd="sng" algn="ctr">
            <a:solidFill>
              <a:schemeClr val="accent1"/>
            </a:solidFill>
            <a:miter lim="800000"/>
          </a:ln>
          <a:effectLst/>
        </c:spPr>
        <c:marker>
          <c:symbol val="none"/>
        </c:marker>
      </c:pivotFmt>
      <c:pivotFmt>
        <c:idx val="141"/>
        <c:spPr>
          <a:noFill/>
          <a:ln w="25400" cap="flat" cmpd="sng" algn="ctr">
            <a:solidFill>
              <a:schemeClr val="accent1"/>
            </a:solidFill>
            <a:miter lim="800000"/>
          </a:ln>
          <a:effectLst/>
        </c:spPr>
        <c:marker>
          <c:symbol val="none"/>
        </c:marker>
      </c:pivotFmt>
      <c:pivotFmt>
        <c:idx val="142"/>
        <c:spPr>
          <a:noFill/>
          <a:ln w="25400" cap="flat" cmpd="sng" algn="ctr">
            <a:solidFill>
              <a:schemeClr val="accent1"/>
            </a:solidFill>
            <a:miter lim="800000"/>
          </a:ln>
          <a:effectLst/>
        </c:spPr>
        <c:marker>
          <c:symbol val="none"/>
        </c:marker>
      </c:pivotFmt>
      <c:pivotFmt>
        <c:idx val="143"/>
        <c:spPr>
          <a:noFill/>
          <a:ln w="25400" cap="flat" cmpd="sng" algn="ctr">
            <a:solidFill>
              <a:schemeClr val="accent1"/>
            </a:solidFill>
            <a:miter lim="800000"/>
          </a:ln>
          <a:effectLst/>
        </c:spPr>
        <c:marker>
          <c:symbol val="none"/>
        </c:marker>
      </c:pivotFmt>
      <c:pivotFmt>
        <c:idx val="144"/>
        <c:spPr>
          <a:noFill/>
          <a:ln w="25400" cap="flat" cmpd="sng" algn="ctr">
            <a:solidFill>
              <a:schemeClr val="accent1"/>
            </a:solidFill>
            <a:miter lim="800000"/>
          </a:ln>
          <a:effectLst/>
        </c:spPr>
        <c:marker>
          <c:symbol val="none"/>
        </c:marker>
      </c:pivotFmt>
      <c:pivotFmt>
        <c:idx val="145"/>
        <c:spPr>
          <a:noFill/>
          <a:ln w="25400" cap="flat" cmpd="sng" algn="ctr">
            <a:solidFill>
              <a:schemeClr val="accent1"/>
            </a:solidFill>
            <a:miter lim="800000"/>
          </a:ln>
          <a:effectLst/>
        </c:spPr>
        <c:marker>
          <c:symbol val="none"/>
        </c:marker>
      </c:pivotFmt>
      <c:pivotFmt>
        <c:idx val="146"/>
        <c:spPr>
          <a:noFill/>
          <a:ln w="25400" cap="flat" cmpd="sng" algn="ctr">
            <a:solidFill>
              <a:schemeClr val="accent1"/>
            </a:solidFill>
            <a:miter lim="800000"/>
          </a:ln>
          <a:effectLst/>
        </c:spPr>
        <c:marker>
          <c:symbol val="none"/>
        </c:marker>
      </c:pivotFmt>
      <c:pivotFmt>
        <c:idx val="147"/>
        <c:spPr>
          <a:noFill/>
          <a:ln w="25400" cap="flat" cmpd="sng" algn="ctr">
            <a:solidFill>
              <a:schemeClr val="accent1"/>
            </a:solidFill>
            <a:miter lim="800000"/>
          </a:ln>
          <a:effectLst/>
        </c:spPr>
        <c:marker>
          <c:symbol val="none"/>
        </c:marker>
      </c:pivotFmt>
      <c:pivotFmt>
        <c:idx val="148"/>
        <c:spPr>
          <a:noFill/>
          <a:ln w="25400" cap="flat" cmpd="sng" algn="ctr">
            <a:solidFill>
              <a:schemeClr val="accent1"/>
            </a:solidFill>
            <a:miter lim="800000"/>
          </a:ln>
          <a:effectLst/>
        </c:spPr>
        <c:marker>
          <c:symbol val="none"/>
        </c:marker>
      </c:pivotFmt>
      <c:pivotFmt>
        <c:idx val="149"/>
        <c:spPr>
          <a:noFill/>
          <a:ln w="25400" cap="flat" cmpd="sng" algn="ctr">
            <a:solidFill>
              <a:schemeClr val="accent1"/>
            </a:solidFill>
            <a:miter lim="800000"/>
          </a:ln>
          <a:effectLst/>
        </c:spPr>
        <c:marker>
          <c:symbol val="none"/>
        </c:marker>
      </c:pivotFmt>
      <c:pivotFmt>
        <c:idx val="150"/>
        <c:spPr>
          <a:noFill/>
          <a:ln w="25400" cap="flat" cmpd="sng" algn="ctr">
            <a:solidFill>
              <a:schemeClr val="accent1"/>
            </a:solidFill>
            <a:miter lim="800000"/>
          </a:ln>
          <a:effectLst/>
        </c:spPr>
        <c:marker>
          <c:symbol val="none"/>
        </c:marker>
      </c:pivotFmt>
      <c:pivotFmt>
        <c:idx val="151"/>
        <c:spPr>
          <a:noFill/>
          <a:ln w="25400" cap="flat" cmpd="sng" algn="ctr">
            <a:solidFill>
              <a:schemeClr val="accent1"/>
            </a:solidFill>
            <a:miter lim="800000"/>
          </a:ln>
          <a:effectLst/>
        </c:spPr>
        <c:marker>
          <c:symbol val="none"/>
        </c:marker>
      </c:pivotFmt>
      <c:pivotFmt>
        <c:idx val="152"/>
        <c:spPr>
          <a:noFill/>
          <a:ln w="25400" cap="flat" cmpd="sng" algn="ctr">
            <a:solidFill>
              <a:schemeClr val="accent1"/>
            </a:solidFill>
            <a:miter lim="800000"/>
          </a:ln>
          <a:effectLst/>
        </c:spPr>
        <c:marker>
          <c:symbol val="none"/>
        </c:marker>
      </c:pivotFmt>
      <c:pivotFmt>
        <c:idx val="153"/>
        <c:spPr>
          <a:noFill/>
          <a:ln w="25400" cap="flat" cmpd="sng" algn="ctr">
            <a:solidFill>
              <a:schemeClr val="accent1"/>
            </a:solidFill>
            <a:miter lim="800000"/>
          </a:ln>
          <a:effectLst/>
        </c:spPr>
        <c:marker>
          <c:symbol val="none"/>
        </c:marker>
      </c:pivotFmt>
      <c:pivotFmt>
        <c:idx val="154"/>
        <c:spPr>
          <a:noFill/>
          <a:ln w="25400" cap="flat" cmpd="sng" algn="ctr">
            <a:solidFill>
              <a:schemeClr val="accent1"/>
            </a:solidFill>
            <a:miter lim="800000"/>
          </a:ln>
          <a:effectLst/>
        </c:spPr>
        <c:marker>
          <c:symbol val="none"/>
        </c:marker>
      </c:pivotFmt>
      <c:pivotFmt>
        <c:idx val="155"/>
        <c:spPr>
          <a:noFill/>
          <a:ln w="25400" cap="flat" cmpd="sng" algn="ctr">
            <a:solidFill>
              <a:schemeClr val="accent1"/>
            </a:solidFill>
            <a:miter lim="800000"/>
          </a:ln>
          <a:effectLst/>
        </c:spPr>
        <c:marker>
          <c:symbol val="none"/>
        </c:marker>
      </c:pivotFmt>
      <c:pivotFmt>
        <c:idx val="156"/>
        <c:spPr>
          <a:noFill/>
          <a:ln w="25400" cap="flat" cmpd="sng" algn="ctr">
            <a:solidFill>
              <a:schemeClr val="accent1"/>
            </a:solidFill>
            <a:miter lim="800000"/>
          </a:ln>
          <a:effectLst/>
        </c:spPr>
        <c:marker>
          <c:symbol val="none"/>
        </c:marker>
      </c:pivotFmt>
      <c:pivotFmt>
        <c:idx val="157"/>
        <c:spPr>
          <a:noFill/>
          <a:ln w="25400" cap="flat" cmpd="sng" algn="ctr">
            <a:solidFill>
              <a:schemeClr val="accent1"/>
            </a:solidFill>
            <a:miter lim="800000"/>
          </a:ln>
          <a:effectLst/>
        </c:spPr>
        <c:marker>
          <c:symbol val="none"/>
        </c:marker>
      </c:pivotFmt>
      <c:pivotFmt>
        <c:idx val="158"/>
        <c:spPr>
          <a:noFill/>
          <a:ln w="25400" cap="flat" cmpd="sng" algn="ctr">
            <a:solidFill>
              <a:schemeClr val="accent1"/>
            </a:solidFill>
            <a:miter lim="800000"/>
          </a:ln>
          <a:effectLst/>
        </c:spPr>
        <c:marker>
          <c:symbol val="none"/>
        </c:marker>
      </c:pivotFmt>
      <c:pivotFmt>
        <c:idx val="159"/>
        <c:spPr>
          <a:noFill/>
          <a:ln w="25400" cap="flat" cmpd="sng" algn="ctr">
            <a:solidFill>
              <a:schemeClr val="accent1"/>
            </a:solidFill>
            <a:miter lim="800000"/>
          </a:ln>
          <a:effectLst/>
        </c:spPr>
        <c:marker>
          <c:symbol val="none"/>
        </c:marker>
      </c:pivotFmt>
      <c:pivotFmt>
        <c:idx val="160"/>
        <c:spPr>
          <a:noFill/>
          <a:ln w="25400" cap="flat" cmpd="sng" algn="ctr">
            <a:solidFill>
              <a:schemeClr val="accent1"/>
            </a:solidFill>
            <a:miter lim="800000"/>
          </a:ln>
          <a:effectLst/>
        </c:spPr>
        <c:marker>
          <c:symbol val="none"/>
        </c:marker>
      </c:pivotFmt>
      <c:pivotFmt>
        <c:idx val="161"/>
        <c:spPr>
          <a:noFill/>
          <a:ln w="25400" cap="flat" cmpd="sng" algn="ctr">
            <a:solidFill>
              <a:schemeClr val="accent1"/>
            </a:solidFill>
            <a:miter lim="800000"/>
          </a:ln>
          <a:effectLst/>
        </c:spPr>
        <c:marker>
          <c:symbol val="none"/>
        </c:marker>
      </c:pivotFmt>
      <c:pivotFmt>
        <c:idx val="162"/>
        <c:spPr>
          <a:noFill/>
          <a:ln w="25400" cap="flat" cmpd="sng" algn="ctr">
            <a:solidFill>
              <a:schemeClr val="accent1"/>
            </a:solidFill>
            <a:miter lim="800000"/>
          </a:ln>
          <a:effectLst/>
        </c:spPr>
        <c:marker>
          <c:symbol val="none"/>
        </c:marker>
      </c:pivotFmt>
      <c:pivotFmt>
        <c:idx val="163"/>
        <c:spPr>
          <a:noFill/>
          <a:ln w="25400" cap="flat" cmpd="sng" algn="ctr">
            <a:solidFill>
              <a:schemeClr val="accent1"/>
            </a:solidFill>
            <a:miter lim="800000"/>
          </a:ln>
          <a:effectLst/>
        </c:spPr>
        <c:marker>
          <c:symbol val="none"/>
        </c:marker>
      </c:pivotFmt>
      <c:pivotFmt>
        <c:idx val="164"/>
        <c:spPr>
          <a:noFill/>
          <a:ln w="25400" cap="flat" cmpd="sng" algn="ctr">
            <a:solidFill>
              <a:schemeClr val="accent1"/>
            </a:solidFill>
            <a:miter lim="800000"/>
          </a:ln>
          <a:effectLst/>
        </c:spPr>
        <c:marker>
          <c:symbol val="none"/>
        </c:marker>
      </c:pivotFmt>
    </c:pivotFmts>
    <c:plotArea>
      <c:layout/>
      <c:barChart>
        <c:barDir val="bar"/>
        <c:grouping val="clustered"/>
        <c:varyColors val="0"/>
        <c:ser>
          <c:idx val="0"/>
          <c:order val="0"/>
          <c:tx>
            <c:strRef>
              <c:f>KPI!$B$2:$B$6</c:f>
              <c:strCache>
                <c:ptCount val="1"/>
                <c:pt idx="0">
                  <c:v>3.8 - 189 - 120 - Average of Delivery Experience Rating</c:v>
                </c:pt>
              </c:strCache>
            </c:strRef>
          </c:tx>
          <c:spPr>
            <a:noFill/>
            <a:ln w="25400" cap="flat" cmpd="sng" algn="ctr">
              <a:solidFill>
                <a:schemeClr val="accent1"/>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KPI!$B$7:$B$34</c:f>
              <c:numCache>
                <c:formatCode>General</c:formatCode>
                <c:ptCount val="27"/>
                <c:pt idx="13">
                  <c:v>4</c:v>
                </c:pt>
              </c:numCache>
            </c:numRef>
          </c:val>
          <c:extLst>
            <c:ext xmlns:c16="http://schemas.microsoft.com/office/drawing/2014/chart" uri="{C3380CC4-5D6E-409C-BE32-E72D297353CC}">
              <c16:uniqueId val="{00000000-8DAD-47E8-B307-983C7C8E73EE}"/>
            </c:ext>
          </c:extLst>
        </c:ser>
        <c:ser>
          <c:idx val="1"/>
          <c:order val="1"/>
          <c:tx>
            <c:strRef>
              <c:f>KPI!$C$2:$C$6</c:f>
              <c:strCache>
                <c:ptCount val="1"/>
                <c:pt idx="0">
                  <c:v>3.8 - 189 - 120 - Sum of Order Quantity</c:v>
                </c:pt>
              </c:strCache>
            </c:strRef>
          </c:tx>
          <c:spPr>
            <a:noFill/>
            <a:ln w="25400" cap="flat" cmpd="sng" algn="ctr">
              <a:solidFill>
                <a:schemeClr val="accent2"/>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KPI!$C$7:$C$34</c:f>
              <c:numCache>
                <c:formatCode>General</c:formatCode>
                <c:ptCount val="27"/>
                <c:pt idx="13">
                  <c:v>189</c:v>
                </c:pt>
              </c:numCache>
            </c:numRef>
          </c:val>
          <c:extLst>
            <c:ext xmlns:c16="http://schemas.microsoft.com/office/drawing/2014/chart" uri="{C3380CC4-5D6E-409C-BE32-E72D297353CC}">
              <c16:uniqueId val="{00000001-8DAD-47E8-B307-983C7C8E73EE}"/>
            </c:ext>
          </c:extLst>
        </c:ser>
        <c:ser>
          <c:idx val="2"/>
          <c:order val="2"/>
          <c:tx>
            <c:strRef>
              <c:f>KPI!$D$2:$D$6</c:f>
              <c:strCache>
                <c:ptCount val="1"/>
                <c:pt idx="0">
                  <c:v>3.8 - 189 - 120 - Sum of Reviews Count</c:v>
                </c:pt>
              </c:strCache>
            </c:strRef>
          </c:tx>
          <c:spPr>
            <a:noFill/>
            <a:ln w="25400" cap="flat" cmpd="sng" algn="ctr">
              <a:solidFill>
                <a:schemeClr val="accent3"/>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KPI!$D$7:$D$34</c:f>
              <c:numCache>
                <c:formatCode>General</c:formatCode>
                <c:ptCount val="27"/>
                <c:pt idx="13">
                  <c:v>120</c:v>
                </c:pt>
              </c:numCache>
            </c:numRef>
          </c:val>
          <c:extLst>
            <c:ext xmlns:c16="http://schemas.microsoft.com/office/drawing/2014/chart" uri="{C3380CC4-5D6E-409C-BE32-E72D297353CC}">
              <c16:uniqueId val="{00000002-8DAD-47E8-B307-983C7C8E73EE}"/>
            </c:ext>
          </c:extLst>
        </c:ser>
        <c:ser>
          <c:idx val="3"/>
          <c:order val="3"/>
          <c:tx>
            <c:strRef>
              <c:f>KPI!$K$2:$K$6</c:f>
              <c:strCache>
                <c:ptCount val="1"/>
                <c:pt idx="0">
                  <c:v>3.9 - 255 - 200 - Average of Delivery Experience Rating</c:v>
                </c:pt>
              </c:strCache>
            </c:strRef>
          </c:tx>
          <c:spPr>
            <a:noFill/>
            <a:ln w="25400" cap="flat" cmpd="sng" algn="ctr">
              <a:solidFill>
                <a:schemeClr val="accent4"/>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KPI!$K$7:$K$34</c:f>
              <c:numCache>
                <c:formatCode>General</c:formatCode>
                <c:ptCount val="27"/>
                <c:pt idx="3">
                  <c:v>3</c:v>
                </c:pt>
              </c:numCache>
            </c:numRef>
          </c:val>
          <c:extLst>
            <c:ext xmlns:c16="http://schemas.microsoft.com/office/drawing/2014/chart" uri="{C3380CC4-5D6E-409C-BE32-E72D297353CC}">
              <c16:uniqueId val="{00000030-8A0C-4294-8BC0-CCE231E48586}"/>
            </c:ext>
          </c:extLst>
        </c:ser>
        <c:ser>
          <c:idx val="4"/>
          <c:order val="4"/>
          <c:tx>
            <c:strRef>
              <c:f>KPI!$L$2:$L$6</c:f>
              <c:strCache>
                <c:ptCount val="1"/>
                <c:pt idx="0">
                  <c:v>3.9 - 255 - 200 - Sum of Order Quantity</c:v>
                </c:pt>
              </c:strCache>
            </c:strRef>
          </c:tx>
          <c:spPr>
            <a:noFill/>
            <a:ln w="25400" cap="flat" cmpd="sng" algn="ctr">
              <a:solidFill>
                <a:schemeClr val="accent5"/>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KPI!$L$7:$L$34</c:f>
              <c:numCache>
                <c:formatCode>General</c:formatCode>
                <c:ptCount val="27"/>
                <c:pt idx="3">
                  <c:v>255</c:v>
                </c:pt>
              </c:numCache>
            </c:numRef>
          </c:val>
          <c:extLst>
            <c:ext xmlns:c16="http://schemas.microsoft.com/office/drawing/2014/chart" uri="{C3380CC4-5D6E-409C-BE32-E72D297353CC}">
              <c16:uniqueId val="{00000031-8A0C-4294-8BC0-CCE231E48586}"/>
            </c:ext>
          </c:extLst>
        </c:ser>
        <c:ser>
          <c:idx val="5"/>
          <c:order val="5"/>
          <c:tx>
            <c:strRef>
              <c:f>KPI!$M$2:$M$6</c:f>
              <c:strCache>
                <c:ptCount val="1"/>
                <c:pt idx="0">
                  <c:v>3.9 - 255 - 200 - Sum of Reviews Count</c:v>
                </c:pt>
              </c:strCache>
            </c:strRef>
          </c:tx>
          <c:spPr>
            <a:noFill/>
            <a:ln w="25400" cap="flat" cmpd="sng" algn="ctr">
              <a:solidFill>
                <a:schemeClr val="accent6"/>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KPI!$M$7:$M$34</c:f>
              <c:numCache>
                <c:formatCode>General</c:formatCode>
                <c:ptCount val="27"/>
                <c:pt idx="3">
                  <c:v>200</c:v>
                </c:pt>
              </c:numCache>
            </c:numRef>
          </c:val>
          <c:extLst>
            <c:ext xmlns:c16="http://schemas.microsoft.com/office/drawing/2014/chart" uri="{C3380CC4-5D6E-409C-BE32-E72D297353CC}">
              <c16:uniqueId val="{00000032-8A0C-4294-8BC0-CCE231E48586}"/>
            </c:ext>
          </c:extLst>
        </c:ser>
        <c:ser>
          <c:idx val="6"/>
          <c:order val="6"/>
          <c:tx>
            <c:strRef>
              <c:f>KPI!$T$2:$T$6</c:f>
              <c:strCache>
                <c:ptCount val="1"/>
                <c:pt idx="0">
                  <c:v>4 - 192 - 250 - Average of Delivery Experience Rating</c:v>
                </c:pt>
              </c:strCache>
            </c:strRef>
          </c:tx>
          <c:spPr>
            <a:noFill/>
            <a:ln w="25400" cap="flat" cmpd="sng" algn="ctr">
              <a:solidFill>
                <a:schemeClr val="accent1">
                  <a:lumMod val="6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KPI!$T$7:$T$34</c:f>
              <c:numCache>
                <c:formatCode>General</c:formatCode>
                <c:ptCount val="27"/>
                <c:pt idx="17">
                  <c:v>2</c:v>
                </c:pt>
              </c:numCache>
            </c:numRef>
          </c:val>
          <c:extLst>
            <c:ext xmlns:c16="http://schemas.microsoft.com/office/drawing/2014/chart" uri="{C3380CC4-5D6E-409C-BE32-E72D297353CC}">
              <c16:uniqueId val="{00000033-8A0C-4294-8BC0-CCE231E48586}"/>
            </c:ext>
          </c:extLst>
        </c:ser>
        <c:ser>
          <c:idx val="7"/>
          <c:order val="7"/>
          <c:tx>
            <c:strRef>
              <c:f>KPI!$U$2:$U$6</c:f>
              <c:strCache>
                <c:ptCount val="1"/>
                <c:pt idx="0">
                  <c:v>4 - 192 - 250 - Sum of Order Quantity</c:v>
                </c:pt>
              </c:strCache>
            </c:strRef>
          </c:tx>
          <c:spPr>
            <a:noFill/>
            <a:ln w="25400" cap="flat" cmpd="sng" algn="ctr">
              <a:solidFill>
                <a:schemeClr val="accent2">
                  <a:lumMod val="6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KPI!$U$7:$U$34</c:f>
              <c:numCache>
                <c:formatCode>General</c:formatCode>
                <c:ptCount val="27"/>
                <c:pt idx="17">
                  <c:v>192</c:v>
                </c:pt>
              </c:numCache>
            </c:numRef>
          </c:val>
          <c:extLst>
            <c:ext xmlns:c16="http://schemas.microsoft.com/office/drawing/2014/chart" uri="{C3380CC4-5D6E-409C-BE32-E72D297353CC}">
              <c16:uniqueId val="{00000034-8A0C-4294-8BC0-CCE231E48586}"/>
            </c:ext>
          </c:extLst>
        </c:ser>
        <c:ser>
          <c:idx val="8"/>
          <c:order val="8"/>
          <c:tx>
            <c:strRef>
              <c:f>KPI!$V$2:$V$6</c:f>
              <c:strCache>
                <c:ptCount val="1"/>
                <c:pt idx="0">
                  <c:v>4 - 192 - 250 - Sum of Reviews Count</c:v>
                </c:pt>
              </c:strCache>
            </c:strRef>
          </c:tx>
          <c:spPr>
            <a:noFill/>
            <a:ln w="25400" cap="flat" cmpd="sng" algn="ctr">
              <a:solidFill>
                <a:schemeClr val="accent3">
                  <a:lumMod val="6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KPI!$V$7:$V$34</c:f>
              <c:numCache>
                <c:formatCode>General</c:formatCode>
                <c:ptCount val="27"/>
                <c:pt idx="17">
                  <c:v>250</c:v>
                </c:pt>
              </c:numCache>
            </c:numRef>
          </c:val>
          <c:extLst>
            <c:ext xmlns:c16="http://schemas.microsoft.com/office/drawing/2014/chart" uri="{C3380CC4-5D6E-409C-BE32-E72D297353CC}">
              <c16:uniqueId val="{00000035-8A0C-4294-8BC0-CCE231E48586}"/>
            </c:ext>
          </c:extLst>
        </c:ser>
        <c:ser>
          <c:idx val="9"/>
          <c:order val="9"/>
          <c:tx>
            <c:strRef>
              <c:f>KPI!$Z$2:$Z$6</c:f>
              <c:strCache>
                <c:ptCount val="1"/>
                <c:pt idx="0">
                  <c:v>4 - 280 - 300 - Average of Delivery Experience Rating</c:v>
                </c:pt>
              </c:strCache>
            </c:strRef>
          </c:tx>
          <c:spPr>
            <a:noFill/>
            <a:ln w="25400" cap="flat" cmpd="sng" algn="ctr">
              <a:solidFill>
                <a:schemeClr val="accent4">
                  <a:lumMod val="6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KPI!$Z$7:$Z$34</c:f>
              <c:numCache>
                <c:formatCode>General</c:formatCode>
                <c:ptCount val="27"/>
                <c:pt idx="2">
                  <c:v>4</c:v>
                </c:pt>
              </c:numCache>
            </c:numRef>
          </c:val>
          <c:extLst>
            <c:ext xmlns:c16="http://schemas.microsoft.com/office/drawing/2014/chart" uri="{C3380CC4-5D6E-409C-BE32-E72D297353CC}">
              <c16:uniqueId val="{00000036-8A0C-4294-8BC0-CCE231E48586}"/>
            </c:ext>
          </c:extLst>
        </c:ser>
        <c:ser>
          <c:idx val="10"/>
          <c:order val="10"/>
          <c:tx>
            <c:strRef>
              <c:f>KPI!$AA$2:$AA$6</c:f>
              <c:strCache>
                <c:ptCount val="1"/>
                <c:pt idx="0">
                  <c:v>4 - 280 - 300 - Sum of Order Quantity</c:v>
                </c:pt>
              </c:strCache>
            </c:strRef>
          </c:tx>
          <c:spPr>
            <a:noFill/>
            <a:ln w="25400" cap="flat" cmpd="sng" algn="ctr">
              <a:solidFill>
                <a:schemeClr val="accent5">
                  <a:lumMod val="6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KPI!$AA$7:$AA$34</c:f>
              <c:numCache>
                <c:formatCode>General</c:formatCode>
                <c:ptCount val="27"/>
                <c:pt idx="2">
                  <c:v>280</c:v>
                </c:pt>
              </c:numCache>
            </c:numRef>
          </c:val>
          <c:extLst>
            <c:ext xmlns:c16="http://schemas.microsoft.com/office/drawing/2014/chart" uri="{C3380CC4-5D6E-409C-BE32-E72D297353CC}">
              <c16:uniqueId val="{00000037-8A0C-4294-8BC0-CCE231E48586}"/>
            </c:ext>
          </c:extLst>
        </c:ser>
        <c:ser>
          <c:idx val="11"/>
          <c:order val="11"/>
          <c:tx>
            <c:strRef>
              <c:f>KPI!$AB$2:$AB$6</c:f>
              <c:strCache>
                <c:ptCount val="1"/>
                <c:pt idx="0">
                  <c:v>4 - 280 - 300 - Sum of Reviews Count</c:v>
                </c:pt>
              </c:strCache>
            </c:strRef>
          </c:tx>
          <c:spPr>
            <a:noFill/>
            <a:ln w="25400" cap="flat" cmpd="sng" algn="ctr">
              <a:solidFill>
                <a:schemeClr val="accent6">
                  <a:lumMod val="6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KPI!$AB$7:$AB$34</c:f>
              <c:numCache>
                <c:formatCode>General</c:formatCode>
                <c:ptCount val="27"/>
                <c:pt idx="2">
                  <c:v>300</c:v>
                </c:pt>
              </c:numCache>
            </c:numRef>
          </c:val>
          <c:extLst>
            <c:ext xmlns:c16="http://schemas.microsoft.com/office/drawing/2014/chart" uri="{C3380CC4-5D6E-409C-BE32-E72D297353CC}">
              <c16:uniqueId val="{00000038-8A0C-4294-8BC0-CCE231E48586}"/>
            </c:ext>
          </c:extLst>
        </c:ser>
        <c:ser>
          <c:idx val="12"/>
          <c:order val="12"/>
          <c:tx>
            <c:strRef>
              <c:f>KPI!$AI$2:$AI$6</c:f>
              <c:strCache>
                <c:ptCount val="1"/>
                <c:pt idx="0">
                  <c:v>4.1 - 230 - 150 - Average of Delivery Experience Rating</c:v>
                </c:pt>
              </c:strCache>
            </c:strRef>
          </c:tx>
          <c:spPr>
            <a:noFill/>
            <a:ln w="25400" cap="flat" cmpd="sng" algn="ctr">
              <a:solidFill>
                <a:schemeClr val="accent1">
                  <a:lumMod val="80000"/>
                  <a:lumOff val="2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KPI!$AI$7:$AI$34</c:f>
              <c:numCache>
                <c:formatCode>General</c:formatCode>
                <c:ptCount val="27"/>
                <c:pt idx="7">
                  <c:v>3</c:v>
                </c:pt>
              </c:numCache>
            </c:numRef>
          </c:val>
          <c:extLst>
            <c:ext xmlns:c16="http://schemas.microsoft.com/office/drawing/2014/chart" uri="{C3380CC4-5D6E-409C-BE32-E72D297353CC}">
              <c16:uniqueId val="{00000039-8A0C-4294-8BC0-CCE231E48586}"/>
            </c:ext>
          </c:extLst>
        </c:ser>
        <c:ser>
          <c:idx val="13"/>
          <c:order val="13"/>
          <c:tx>
            <c:strRef>
              <c:f>KPI!$AJ$2:$AJ$6</c:f>
              <c:strCache>
                <c:ptCount val="1"/>
                <c:pt idx="0">
                  <c:v>4.1 - 230 - 150 - Sum of Order Quantity</c:v>
                </c:pt>
              </c:strCache>
            </c:strRef>
          </c:tx>
          <c:spPr>
            <a:noFill/>
            <a:ln w="25400" cap="flat" cmpd="sng" algn="ctr">
              <a:solidFill>
                <a:schemeClr val="accent2">
                  <a:lumMod val="80000"/>
                  <a:lumOff val="2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KPI!$AJ$7:$AJ$34</c:f>
              <c:numCache>
                <c:formatCode>General</c:formatCode>
                <c:ptCount val="27"/>
                <c:pt idx="7">
                  <c:v>230</c:v>
                </c:pt>
              </c:numCache>
            </c:numRef>
          </c:val>
          <c:extLst>
            <c:ext xmlns:c16="http://schemas.microsoft.com/office/drawing/2014/chart" uri="{C3380CC4-5D6E-409C-BE32-E72D297353CC}">
              <c16:uniqueId val="{0000003A-8A0C-4294-8BC0-CCE231E48586}"/>
            </c:ext>
          </c:extLst>
        </c:ser>
        <c:ser>
          <c:idx val="14"/>
          <c:order val="14"/>
          <c:tx>
            <c:strRef>
              <c:f>KPI!$AK$2:$AK$6</c:f>
              <c:strCache>
                <c:ptCount val="1"/>
                <c:pt idx="0">
                  <c:v>4.1 - 230 - 150 - Sum of Reviews Count</c:v>
                </c:pt>
              </c:strCache>
            </c:strRef>
          </c:tx>
          <c:spPr>
            <a:noFill/>
            <a:ln w="25400" cap="flat" cmpd="sng" algn="ctr">
              <a:solidFill>
                <a:schemeClr val="accent3">
                  <a:lumMod val="80000"/>
                  <a:lumOff val="2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KPI!$AK$7:$AK$34</c:f>
              <c:numCache>
                <c:formatCode>General</c:formatCode>
                <c:ptCount val="27"/>
                <c:pt idx="7">
                  <c:v>150</c:v>
                </c:pt>
              </c:numCache>
            </c:numRef>
          </c:val>
          <c:extLst>
            <c:ext xmlns:c16="http://schemas.microsoft.com/office/drawing/2014/chart" uri="{C3380CC4-5D6E-409C-BE32-E72D297353CC}">
              <c16:uniqueId val="{0000003B-8A0C-4294-8BC0-CCE231E48586}"/>
            </c:ext>
          </c:extLst>
        </c:ser>
        <c:ser>
          <c:idx val="15"/>
          <c:order val="15"/>
          <c:tx>
            <c:strRef>
              <c:f>KPI!$AO$2:$AO$6</c:f>
              <c:strCache>
                <c:ptCount val="1"/>
                <c:pt idx="0">
                  <c:v>4.1 - 317 - 250 - Average of Delivery Experience Rating</c:v>
                </c:pt>
              </c:strCache>
            </c:strRef>
          </c:tx>
          <c:spPr>
            <a:noFill/>
            <a:ln w="25400" cap="flat" cmpd="sng" algn="ctr">
              <a:solidFill>
                <a:schemeClr val="accent4">
                  <a:lumMod val="80000"/>
                  <a:lumOff val="2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KPI!$AO$7:$AO$34</c:f>
              <c:numCache>
                <c:formatCode>General</c:formatCode>
                <c:ptCount val="27"/>
                <c:pt idx="26">
                  <c:v>4</c:v>
                </c:pt>
              </c:numCache>
            </c:numRef>
          </c:val>
          <c:extLst>
            <c:ext xmlns:c16="http://schemas.microsoft.com/office/drawing/2014/chart" uri="{C3380CC4-5D6E-409C-BE32-E72D297353CC}">
              <c16:uniqueId val="{0000003C-8A0C-4294-8BC0-CCE231E48586}"/>
            </c:ext>
          </c:extLst>
        </c:ser>
        <c:ser>
          <c:idx val="16"/>
          <c:order val="16"/>
          <c:tx>
            <c:strRef>
              <c:f>KPI!$AP$2:$AP$6</c:f>
              <c:strCache>
                <c:ptCount val="1"/>
                <c:pt idx="0">
                  <c:v>4.1 - 317 - 250 - Sum of Order Quantity</c:v>
                </c:pt>
              </c:strCache>
            </c:strRef>
          </c:tx>
          <c:spPr>
            <a:noFill/>
            <a:ln w="25400" cap="flat" cmpd="sng" algn="ctr">
              <a:solidFill>
                <a:schemeClr val="accent5">
                  <a:lumMod val="80000"/>
                  <a:lumOff val="2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KPI!$AP$7:$AP$34</c:f>
              <c:numCache>
                <c:formatCode>General</c:formatCode>
                <c:ptCount val="27"/>
                <c:pt idx="26">
                  <c:v>317</c:v>
                </c:pt>
              </c:numCache>
            </c:numRef>
          </c:val>
          <c:extLst>
            <c:ext xmlns:c16="http://schemas.microsoft.com/office/drawing/2014/chart" uri="{C3380CC4-5D6E-409C-BE32-E72D297353CC}">
              <c16:uniqueId val="{0000003D-8A0C-4294-8BC0-CCE231E48586}"/>
            </c:ext>
          </c:extLst>
        </c:ser>
        <c:ser>
          <c:idx val="17"/>
          <c:order val="17"/>
          <c:tx>
            <c:strRef>
              <c:f>KPI!$AQ$2:$AQ$6</c:f>
              <c:strCache>
                <c:ptCount val="1"/>
                <c:pt idx="0">
                  <c:v>4.1 - 317 - 250 - Sum of Reviews Count</c:v>
                </c:pt>
              </c:strCache>
            </c:strRef>
          </c:tx>
          <c:spPr>
            <a:noFill/>
            <a:ln w="25400" cap="flat" cmpd="sng" algn="ctr">
              <a:solidFill>
                <a:schemeClr val="accent6">
                  <a:lumMod val="80000"/>
                  <a:lumOff val="2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KPI!$AQ$7:$AQ$34</c:f>
              <c:numCache>
                <c:formatCode>General</c:formatCode>
                <c:ptCount val="27"/>
                <c:pt idx="26">
                  <c:v>250</c:v>
                </c:pt>
              </c:numCache>
            </c:numRef>
          </c:val>
          <c:extLst>
            <c:ext xmlns:c16="http://schemas.microsoft.com/office/drawing/2014/chart" uri="{C3380CC4-5D6E-409C-BE32-E72D297353CC}">
              <c16:uniqueId val="{0000003E-8A0C-4294-8BC0-CCE231E48586}"/>
            </c:ext>
          </c:extLst>
        </c:ser>
        <c:ser>
          <c:idx val="18"/>
          <c:order val="18"/>
          <c:tx>
            <c:strRef>
              <c:f>KPI!$AU$2:$AU$6</c:f>
              <c:strCache>
                <c:ptCount val="1"/>
                <c:pt idx="0">
                  <c:v>4.1 - 342 - 190 - Average of Delivery Experience Rating</c:v>
                </c:pt>
              </c:strCache>
            </c:strRef>
          </c:tx>
          <c:spPr>
            <a:noFill/>
            <a:ln w="25400" cap="flat" cmpd="sng" algn="ctr">
              <a:solidFill>
                <a:schemeClr val="accent1">
                  <a:lumMod val="8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KPI!$AU$7:$AU$34</c:f>
              <c:numCache>
                <c:formatCode>General</c:formatCode>
                <c:ptCount val="27"/>
                <c:pt idx="9">
                  <c:v>2</c:v>
                </c:pt>
              </c:numCache>
            </c:numRef>
          </c:val>
          <c:extLst>
            <c:ext xmlns:c16="http://schemas.microsoft.com/office/drawing/2014/chart" uri="{C3380CC4-5D6E-409C-BE32-E72D297353CC}">
              <c16:uniqueId val="{0000003F-8A0C-4294-8BC0-CCE231E48586}"/>
            </c:ext>
          </c:extLst>
        </c:ser>
        <c:ser>
          <c:idx val="19"/>
          <c:order val="19"/>
          <c:tx>
            <c:strRef>
              <c:f>KPI!$AV$2:$AV$6</c:f>
              <c:strCache>
                <c:ptCount val="1"/>
                <c:pt idx="0">
                  <c:v>4.1 - 342 - 190 - Sum of Order Quantity</c:v>
                </c:pt>
              </c:strCache>
            </c:strRef>
          </c:tx>
          <c:spPr>
            <a:noFill/>
            <a:ln w="25400" cap="flat" cmpd="sng" algn="ctr">
              <a:solidFill>
                <a:schemeClr val="accent2">
                  <a:lumMod val="8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KPI!$AV$7:$AV$34</c:f>
              <c:numCache>
                <c:formatCode>General</c:formatCode>
                <c:ptCount val="27"/>
                <c:pt idx="9">
                  <c:v>342</c:v>
                </c:pt>
              </c:numCache>
            </c:numRef>
          </c:val>
          <c:extLst>
            <c:ext xmlns:c16="http://schemas.microsoft.com/office/drawing/2014/chart" uri="{C3380CC4-5D6E-409C-BE32-E72D297353CC}">
              <c16:uniqueId val="{00000040-8A0C-4294-8BC0-CCE231E48586}"/>
            </c:ext>
          </c:extLst>
        </c:ser>
        <c:ser>
          <c:idx val="20"/>
          <c:order val="20"/>
          <c:tx>
            <c:strRef>
              <c:f>KPI!$AW$2:$AW$6</c:f>
              <c:strCache>
                <c:ptCount val="1"/>
                <c:pt idx="0">
                  <c:v>4.1 - 342 - 190 - Sum of Reviews Count</c:v>
                </c:pt>
              </c:strCache>
            </c:strRef>
          </c:tx>
          <c:spPr>
            <a:noFill/>
            <a:ln w="25400" cap="flat" cmpd="sng" algn="ctr">
              <a:solidFill>
                <a:schemeClr val="accent3">
                  <a:lumMod val="8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KPI!$AW$7:$AW$34</c:f>
              <c:numCache>
                <c:formatCode>General</c:formatCode>
                <c:ptCount val="27"/>
                <c:pt idx="9">
                  <c:v>190</c:v>
                </c:pt>
              </c:numCache>
            </c:numRef>
          </c:val>
          <c:extLst>
            <c:ext xmlns:c16="http://schemas.microsoft.com/office/drawing/2014/chart" uri="{C3380CC4-5D6E-409C-BE32-E72D297353CC}">
              <c16:uniqueId val="{00000041-8A0C-4294-8BC0-CCE231E48586}"/>
            </c:ext>
          </c:extLst>
        </c:ser>
        <c:ser>
          <c:idx val="21"/>
          <c:order val="21"/>
          <c:tx>
            <c:strRef>
              <c:f>KPI!$BA$2:$BA$6</c:f>
              <c:strCache>
                <c:ptCount val="1"/>
                <c:pt idx="0">
                  <c:v>4.1 - 417 - 100 - Average of Delivery Experience Rating</c:v>
                </c:pt>
              </c:strCache>
            </c:strRef>
          </c:tx>
          <c:spPr>
            <a:noFill/>
            <a:ln w="25400" cap="flat" cmpd="sng" algn="ctr">
              <a:solidFill>
                <a:schemeClr val="accent4">
                  <a:lumMod val="8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KPI!$BA$7:$BA$34</c:f>
              <c:numCache>
                <c:formatCode>General</c:formatCode>
                <c:ptCount val="27"/>
                <c:pt idx="1">
                  <c:v>5</c:v>
                </c:pt>
              </c:numCache>
            </c:numRef>
          </c:val>
          <c:extLst>
            <c:ext xmlns:c16="http://schemas.microsoft.com/office/drawing/2014/chart" uri="{C3380CC4-5D6E-409C-BE32-E72D297353CC}">
              <c16:uniqueId val="{00000042-8A0C-4294-8BC0-CCE231E48586}"/>
            </c:ext>
          </c:extLst>
        </c:ser>
        <c:ser>
          <c:idx val="22"/>
          <c:order val="22"/>
          <c:tx>
            <c:strRef>
              <c:f>KPI!$BB$2:$BB$6</c:f>
              <c:strCache>
                <c:ptCount val="1"/>
                <c:pt idx="0">
                  <c:v>4.1 - 417 - 100 - Sum of Order Quantity</c:v>
                </c:pt>
              </c:strCache>
            </c:strRef>
          </c:tx>
          <c:spPr>
            <a:noFill/>
            <a:ln w="25400" cap="flat" cmpd="sng" algn="ctr">
              <a:solidFill>
                <a:schemeClr val="accent5">
                  <a:lumMod val="8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KPI!$BB$7:$BB$34</c:f>
              <c:numCache>
                <c:formatCode>General</c:formatCode>
                <c:ptCount val="27"/>
                <c:pt idx="1">
                  <c:v>417</c:v>
                </c:pt>
              </c:numCache>
            </c:numRef>
          </c:val>
          <c:extLst>
            <c:ext xmlns:c16="http://schemas.microsoft.com/office/drawing/2014/chart" uri="{C3380CC4-5D6E-409C-BE32-E72D297353CC}">
              <c16:uniqueId val="{00000043-8A0C-4294-8BC0-CCE231E48586}"/>
            </c:ext>
          </c:extLst>
        </c:ser>
        <c:ser>
          <c:idx val="23"/>
          <c:order val="23"/>
          <c:tx>
            <c:strRef>
              <c:f>KPI!$BC$2:$BC$6</c:f>
              <c:strCache>
                <c:ptCount val="1"/>
                <c:pt idx="0">
                  <c:v>4.1 - 417 - 100 - Sum of Reviews Count</c:v>
                </c:pt>
              </c:strCache>
            </c:strRef>
          </c:tx>
          <c:spPr>
            <a:noFill/>
            <a:ln w="25400" cap="flat" cmpd="sng" algn="ctr">
              <a:solidFill>
                <a:schemeClr val="accent6">
                  <a:lumMod val="8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KPI!$BC$7:$BC$34</c:f>
              <c:numCache>
                <c:formatCode>General</c:formatCode>
                <c:ptCount val="27"/>
                <c:pt idx="1">
                  <c:v>100</c:v>
                </c:pt>
              </c:numCache>
            </c:numRef>
          </c:val>
          <c:extLst>
            <c:ext xmlns:c16="http://schemas.microsoft.com/office/drawing/2014/chart" uri="{C3380CC4-5D6E-409C-BE32-E72D297353CC}">
              <c16:uniqueId val="{00000044-8A0C-4294-8BC0-CCE231E48586}"/>
            </c:ext>
          </c:extLst>
        </c:ser>
        <c:ser>
          <c:idx val="24"/>
          <c:order val="24"/>
          <c:tx>
            <c:strRef>
              <c:f>KPI!$BJ$2:$BJ$6</c:f>
              <c:strCache>
                <c:ptCount val="1"/>
                <c:pt idx="0">
                  <c:v>4.2 - 112 - 210 - Average of Delivery Experience Rating</c:v>
                </c:pt>
              </c:strCache>
            </c:strRef>
          </c:tx>
          <c:spPr>
            <a:noFill/>
            <a:ln w="25400" cap="flat" cmpd="sng" algn="ctr">
              <a:solidFill>
                <a:schemeClr val="accent1">
                  <a:lumMod val="60000"/>
                  <a:lumOff val="4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KPI!$BJ$7:$BJ$34</c:f>
              <c:numCache>
                <c:formatCode>General</c:formatCode>
                <c:ptCount val="27"/>
                <c:pt idx="0">
                  <c:v>3</c:v>
                </c:pt>
              </c:numCache>
            </c:numRef>
          </c:val>
          <c:extLst>
            <c:ext xmlns:c16="http://schemas.microsoft.com/office/drawing/2014/chart" uri="{C3380CC4-5D6E-409C-BE32-E72D297353CC}">
              <c16:uniqueId val="{00000045-8A0C-4294-8BC0-CCE231E48586}"/>
            </c:ext>
          </c:extLst>
        </c:ser>
        <c:ser>
          <c:idx val="25"/>
          <c:order val="25"/>
          <c:tx>
            <c:strRef>
              <c:f>KPI!$BK$2:$BK$6</c:f>
              <c:strCache>
                <c:ptCount val="1"/>
                <c:pt idx="0">
                  <c:v>4.2 - 112 - 210 - Sum of Order Quantity</c:v>
                </c:pt>
              </c:strCache>
            </c:strRef>
          </c:tx>
          <c:spPr>
            <a:noFill/>
            <a:ln w="25400" cap="flat" cmpd="sng" algn="ctr">
              <a:solidFill>
                <a:schemeClr val="accent2">
                  <a:lumMod val="60000"/>
                  <a:lumOff val="4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KPI!$BK$7:$BK$34</c:f>
              <c:numCache>
                <c:formatCode>General</c:formatCode>
                <c:ptCount val="27"/>
                <c:pt idx="0">
                  <c:v>112</c:v>
                </c:pt>
              </c:numCache>
            </c:numRef>
          </c:val>
          <c:extLst>
            <c:ext xmlns:c16="http://schemas.microsoft.com/office/drawing/2014/chart" uri="{C3380CC4-5D6E-409C-BE32-E72D297353CC}">
              <c16:uniqueId val="{00000046-8A0C-4294-8BC0-CCE231E48586}"/>
            </c:ext>
          </c:extLst>
        </c:ser>
        <c:ser>
          <c:idx val="26"/>
          <c:order val="26"/>
          <c:tx>
            <c:strRef>
              <c:f>KPI!$BL$2:$BL$6</c:f>
              <c:strCache>
                <c:ptCount val="1"/>
                <c:pt idx="0">
                  <c:v>4.2 - 112 - 210 - Sum of Reviews Count</c:v>
                </c:pt>
              </c:strCache>
            </c:strRef>
          </c:tx>
          <c:spPr>
            <a:noFill/>
            <a:ln w="25400" cap="flat" cmpd="sng" algn="ctr">
              <a:solidFill>
                <a:schemeClr val="accent3">
                  <a:lumMod val="60000"/>
                  <a:lumOff val="4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KPI!$BL$7:$BL$34</c:f>
              <c:numCache>
                <c:formatCode>General</c:formatCode>
                <c:ptCount val="27"/>
                <c:pt idx="0">
                  <c:v>210</c:v>
                </c:pt>
              </c:numCache>
            </c:numRef>
          </c:val>
          <c:extLst>
            <c:ext xmlns:c16="http://schemas.microsoft.com/office/drawing/2014/chart" uri="{C3380CC4-5D6E-409C-BE32-E72D297353CC}">
              <c16:uniqueId val="{00000047-8A0C-4294-8BC0-CCE231E48586}"/>
            </c:ext>
          </c:extLst>
        </c:ser>
        <c:ser>
          <c:idx val="27"/>
          <c:order val="27"/>
          <c:tx>
            <c:strRef>
              <c:f>KPI!$BP$2:$BP$6</c:f>
              <c:strCache>
                <c:ptCount val="1"/>
                <c:pt idx="0">
                  <c:v>4.2 - 380 - 200 - Average of Delivery Experience Rating</c:v>
                </c:pt>
              </c:strCache>
            </c:strRef>
          </c:tx>
          <c:spPr>
            <a:noFill/>
            <a:ln w="25400" cap="flat" cmpd="sng" algn="ctr">
              <a:solidFill>
                <a:schemeClr val="accent4">
                  <a:lumMod val="60000"/>
                  <a:lumOff val="4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KPI!$BP$7:$BP$34</c:f>
              <c:numCache>
                <c:formatCode>General</c:formatCode>
                <c:ptCount val="27"/>
                <c:pt idx="11">
                  <c:v>4</c:v>
                </c:pt>
              </c:numCache>
            </c:numRef>
          </c:val>
          <c:extLst>
            <c:ext xmlns:c16="http://schemas.microsoft.com/office/drawing/2014/chart" uri="{C3380CC4-5D6E-409C-BE32-E72D297353CC}">
              <c16:uniqueId val="{00000048-8A0C-4294-8BC0-CCE231E48586}"/>
            </c:ext>
          </c:extLst>
        </c:ser>
        <c:ser>
          <c:idx val="28"/>
          <c:order val="28"/>
          <c:tx>
            <c:strRef>
              <c:f>KPI!$BQ$2:$BQ$6</c:f>
              <c:strCache>
                <c:ptCount val="1"/>
                <c:pt idx="0">
                  <c:v>4.2 - 380 - 200 - Sum of Order Quantity</c:v>
                </c:pt>
              </c:strCache>
            </c:strRef>
          </c:tx>
          <c:spPr>
            <a:noFill/>
            <a:ln w="25400" cap="flat" cmpd="sng" algn="ctr">
              <a:solidFill>
                <a:schemeClr val="accent5">
                  <a:lumMod val="60000"/>
                  <a:lumOff val="4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KPI!$BQ$7:$BQ$34</c:f>
              <c:numCache>
                <c:formatCode>General</c:formatCode>
                <c:ptCount val="27"/>
                <c:pt idx="11">
                  <c:v>380</c:v>
                </c:pt>
              </c:numCache>
            </c:numRef>
          </c:val>
          <c:extLst>
            <c:ext xmlns:c16="http://schemas.microsoft.com/office/drawing/2014/chart" uri="{C3380CC4-5D6E-409C-BE32-E72D297353CC}">
              <c16:uniqueId val="{00000049-8A0C-4294-8BC0-CCE231E48586}"/>
            </c:ext>
          </c:extLst>
        </c:ser>
        <c:ser>
          <c:idx val="29"/>
          <c:order val="29"/>
          <c:tx>
            <c:strRef>
              <c:f>KPI!$BR$2:$BR$6</c:f>
              <c:strCache>
                <c:ptCount val="1"/>
                <c:pt idx="0">
                  <c:v>4.2 - 380 - 200 - Sum of Reviews Count</c:v>
                </c:pt>
              </c:strCache>
            </c:strRef>
          </c:tx>
          <c:spPr>
            <a:noFill/>
            <a:ln w="25400" cap="flat" cmpd="sng" algn="ctr">
              <a:solidFill>
                <a:schemeClr val="accent6">
                  <a:lumMod val="60000"/>
                  <a:lumOff val="4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KPI!$BR$7:$BR$34</c:f>
              <c:numCache>
                <c:formatCode>General</c:formatCode>
                <c:ptCount val="27"/>
                <c:pt idx="11">
                  <c:v>200</c:v>
                </c:pt>
              </c:numCache>
            </c:numRef>
          </c:val>
          <c:extLst>
            <c:ext xmlns:c16="http://schemas.microsoft.com/office/drawing/2014/chart" uri="{C3380CC4-5D6E-409C-BE32-E72D297353CC}">
              <c16:uniqueId val="{0000004A-8A0C-4294-8BC0-CCE231E48586}"/>
            </c:ext>
          </c:extLst>
        </c:ser>
        <c:ser>
          <c:idx val="30"/>
          <c:order val="30"/>
          <c:tx>
            <c:strRef>
              <c:f>KPI!$BV$2:$BV$6</c:f>
              <c:strCache>
                <c:ptCount val="1"/>
                <c:pt idx="0">
                  <c:v>4.2 - 442 - 300 - Average of Delivery Experience Rating</c:v>
                </c:pt>
              </c:strCache>
            </c:strRef>
          </c:tx>
          <c:spPr>
            <a:noFill/>
            <a:ln w="25400" cap="flat" cmpd="sng" algn="ctr">
              <a:solidFill>
                <a:schemeClr val="accent1">
                  <a:lumMod val="5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KPI!$BV$7:$BV$34</c:f>
              <c:numCache>
                <c:formatCode>General</c:formatCode>
                <c:ptCount val="27"/>
                <c:pt idx="14">
                  <c:v>3</c:v>
                </c:pt>
              </c:numCache>
            </c:numRef>
          </c:val>
          <c:extLst>
            <c:ext xmlns:c16="http://schemas.microsoft.com/office/drawing/2014/chart" uri="{C3380CC4-5D6E-409C-BE32-E72D297353CC}">
              <c16:uniqueId val="{0000004B-8A0C-4294-8BC0-CCE231E48586}"/>
            </c:ext>
          </c:extLst>
        </c:ser>
        <c:ser>
          <c:idx val="31"/>
          <c:order val="31"/>
          <c:tx>
            <c:strRef>
              <c:f>KPI!$BW$2:$BW$6</c:f>
              <c:strCache>
                <c:ptCount val="1"/>
                <c:pt idx="0">
                  <c:v>4.2 - 442 - 300 - Sum of Order Quantity</c:v>
                </c:pt>
              </c:strCache>
            </c:strRef>
          </c:tx>
          <c:spPr>
            <a:noFill/>
            <a:ln w="25400" cap="flat" cmpd="sng" algn="ctr">
              <a:solidFill>
                <a:schemeClr val="accent2">
                  <a:lumMod val="5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KPI!$BW$7:$BW$34</c:f>
              <c:numCache>
                <c:formatCode>General</c:formatCode>
                <c:ptCount val="27"/>
                <c:pt idx="14">
                  <c:v>442</c:v>
                </c:pt>
              </c:numCache>
            </c:numRef>
          </c:val>
          <c:extLst>
            <c:ext xmlns:c16="http://schemas.microsoft.com/office/drawing/2014/chart" uri="{C3380CC4-5D6E-409C-BE32-E72D297353CC}">
              <c16:uniqueId val="{0000004C-8A0C-4294-8BC0-CCE231E48586}"/>
            </c:ext>
          </c:extLst>
        </c:ser>
        <c:ser>
          <c:idx val="32"/>
          <c:order val="32"/>
          <c:tx>
            <c:strRef>
              <c:f>KPI!$BX$2:$BX$6</c:f>
              <c:strCache>
                <c:ptCount val="1"/>
                <c:pt idx="0">
                  <c:v>4.2 - 442 - 300 - Sum of Reviews Count</c:v>
                </c:pt>
              </c:strCache>
            </c:strRef>
          </c:tx>
          <c:spPr>
            <a:noFill/>
            <a:ln w="25400" cap="flat" cmpd="sng" algn="ctr">
              <a:solidFill>
                <a:schemeClr val="accent3">
                  <a:lumMod val="5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KPI!$BX$7:$BX$34</c:f>
              <c:numCache>
                <c:formatCode>General</c:formatCode>
                <c:ptCount val="27"/>
                <c:pt idx="14">
                  <c:v>300</c:v>
                </c:pt>
              </c:numCache>
            </c:numRef>
          </c:val>
          <c:extLst>
            <c:ext xmlns:c16="http://schemas.microsoft.com/office/drawing/2014/chart" uri="{C3380CC4-5D6E-409C-BE32-E72D297353CC}">
              <c16:uniqueId val="{0000004D-8A0C-4294-8BC0-CCE231E48586}"/>
            </c:ext>
          </c:extLst>
        </c:ser>
        <c:ser>
          <c:idx val="33"/>
          <c:order val="33"/>
          <c:tx>
            <c:strRef>
              <c:f>KPI!$CE$2:$CE$6</c:f>
              <c:strCache>
                <c:ptCount val="1"/>
                <c:pt idx="0">
                  <c:v>4.3 - 217 - 450 - Average of Delivery Experience Rating</c:v>
                </c:pt>
              </c:strCache>
            </c:strRef>
          </c:tx>
          <c:spPr>
            <a:noFill/>
            <a:ln w="25400" cap="flat" cmpd="sng" algn="ctr">
              <a:solidFill>
                <a:schemeClr val="accent4">
                  <a:lumMod val="5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KPI!$CE$7:$CE$34</c:f>
              <c:numCache>
                <c:formatCode>General</c:formatCode>
                <c:ptCount val="27"/>
                <c:pt idx="18">
                  <c:v>4</c:v>
                </c:pt>
              </c:numCache>
            </c:numRef>
          </c:val>
          <c:extLst>
            <c:ext xmlns:c16="http://schemas.microsoft.com/office/drawing/2014/chart" uri="{C3380CC4-5D6E-409C-BE32-E72D297353CC}">
              <c16:uniqueId val="{0000004E-8A0C-4294-8BC0-CCE231E48586}"/>
            </c:ext>
          </c:extLst>
        </c:ser>
        <c:ser>
          <c:idx val="34"/>
          <c:order val="34"/>
          <c:tx>
            <c:strRef>
              <c:f>KPI!$CF$2:$CF$6</c:f>
              <c:strCache>
                <c:ptCount val="1"/>
                <c:pt idx="0">
                  <c:v>4.3 - 217 - 450 - Sum of Order Quantity</c:v>
                </c:pt>
              </c:strCache>
            </c:strRef>
          </c:tx>
          <c:spPr>
            <a:noFill/>
            <a:ln w="25400" cap="flat" cmpd="sng" algn="ctr">
              <a:solidFill>
                <a:schemeClr val="accent5">
                  <a:lumMod val="5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KPI!$CF$7:$CF$34</c:f>
              <c:numCache>
                <c:formatCode>General</c:formatCode>
                <c:ptCount val="27"/>
                <c:pt idx="18">
                  <c:v>217</c:v>
                </c:pt>
              </c:numCache>
            </c:numRef>
          </c:val>
          <c:extLst>
            <c:ext xmlns:c16="http://schemas.microsoft.com/office/drawing/2014/chart" uri="{C3380CC4-5D6E-409C-BE32-E72D297353CC}">
              <c16:uniqueId val="{0000004F-8A0C-4294-8BC0-CCE231E48586}"/>
            </c:ext>
          </c:extLst>
        </c:ser>
        <c:ser>
          <c:idx val="35"/>
          <c:order val="35"/>
          <c:tx>
            <c:strRef>
              <c:f>KPI!$CG$2:$CG$6</c:f>
              <c:strCache>
                <c:ptCount val="1"/>
                <c:pt idx="0">
                  <c:v>4.3 - 217 - 450 - Sum of Reviews Count</c:v>
                </c:pt>
              </c:strCache>
            </c:strRef>
          </c:tx>
          <c:spPr>
            <a:noFill/>
            <a:ln w="25400" cap="flat" cmpd="sng" algn="ctr">
              <a:solidFill>
                <a:schemeClr val="accent6">
                  <a:lumMod val="5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KPI!$CG$7:$CG$34</c:f>
              <c:numCache>
                <c:formatCode>General</c:formatCode>
                <c:ptCount val="27"/>
                <c:pt idx="18">
                  <c:v>450</c:v>
                </c:pt>
              </c:numCache>
            </c:numRef>
          </c:val>
          <c:extLst>
            <c:ext xmlns:c16="http://schemas.microsoft.com/office/drawing/2014/chart" uri="{C3380CC4-5D6E-409C-BE32-E72D297353CC}">
              <c16:uniqueId val="{00000050-8A0C-4294-8BC0-CCE231E48586}"/>
            </c:ext>
          </c:extLst>
        </c:ser>
        <c:ser>
          <c:idx val="36"/>
          <c:order val="36"/>
          <c:tx>
            <c:strRef>
              <c:f>KPI!$CK$2:$CK$6</c:f>
              <c:strCache>
                <c:ptCount val="1"/>
                <c:pt idx="0">
                  <c:v>4.3 - 267 - 420 - Average of Delivery Experience Rating</c:v>
                </c:pt>
              </c:strCache>
            </c:strRef>
          </c:tx>
          <c:spPr>
            <a:noFill/>
            <a:ln w="25400" cap="flat" cmpd="sng" algn="ctr">
              <a:solidFill>
                <a:schemeClr val="accent1">
                  <a:lumMod val="70000"/>
                  <a:lumOff val="3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KPI!$CK$7:$CK$34</c:f>
              <c:numCache>
                <c:formatCode>General</c:formatCode>
                <c:ptCount val="27"/>
                <c:pt idx="19">
                  <c:v>4</c:v>
                </c:pt>
              </c:numCache>
            </c:numRef>
          </c:val>
          <c:extLst>
            <c:ext xmlns:c16="http://schemas.microsoft.com/office/drawing/2014/chart" uri="{C3380CC4-5D6E-409C-BE32-E72D297353CC}">
              <c16:uniqueId val="{00000051-8A0C-4294-8BC0-CCE231E48586}"/>
            </c:ext>
          </c:extLst>
        </c:ser>
        <c:ser>
          <c:idx val="37"/>
          <c:order val="37"/>
          <c:tx>
            <c:strRef>
              <c:f>KPI!$CL$2:$CL$6</c:f>
              <c:strCache>
                <c:ptCount val="1"/>
                <c:pt idx="0">
                  <c:v>4.3 - 267 - 420 - Sum of Order Quantity</c:v>
                </c:pt>
              </c:strCache>
            </c:strRef>
          </c:tx>
          <c:spPr>
            <a:noFill/>
            <a:ln w="25400" cap="flat" cmpd="sng" algn="ctr">
              <a:solidFill>
                <a:schemeClr val="accent2">
                  <a:lumMod val="70000"/>
                  <a:lumOff val="3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KPI!$CL$7:$CL$34</c:f>
              <c:numCache>
                <c:formatCode>General</c:formatCode>
                <c:ptCount val="27"/>
                <c:pt idx="19">
                  <c:v>267</c:v>
                </c:pt>
              </c:numCache>
            </c:numRef>
          </c:val>
          <c:extLst>
            <c:ext xmlns:c16="http://schemas.microsoft.com/office/drawing/2014/chart" uri="{C3380CC4-5D6E-409C-BE32-E72D297353CC}">
              <c16:uniqueId val="{00000052-8A0C-4294-8BC0-CCE231E48586}"/>
            </c:ext>
          </c:extLst>
        </c:ser>
        <c:ser>
          <c:idx val="38"/>
          <c:order val="38"/>
          <c:tx>
            <c:strRef>
              <c:f>KPI!$CM$2:$CM$6</c:f>
              <c:strCache>
                <c:ptCount val="1"/>
                <c:pt idx="0">
                  <c:v>4.3 - 267 - 420 - Sum of Reviews Count</c:v>
                </c:pt>
              </c:strCache>
            </c:strRef>
          </c:tx>
          <c:spPr>
            <a:noFill/>
            <a:ln w="25400" cap="flat" cmpd="sng" algn="ctr">
              <a:solidFill>
                <a:schemeClr val="accent3">
                  <a:lumMod val="70000"/>
                  <a:lumOff val="3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KPI!$CM$7:$CM$34</c:f>
              <c:numCache>
                <c:formatCode>General</c:formatCode>
                <c:ptCount val="27"/>
                <c:pt idx="19">
                  <c:v>420</c:v>
                </c:pt>
              </c:numCache>
            </c:numRef>
          </c:val>
          <c:extLst>
            <c:ext xmlns:c16="http://schemas.microsoft.com/office/drawing/2014/chart" uri="{C3380CC4-5D6E-409C-BE32-E72D297353CC}">
              <c16:uniqueId val="{00000053-8A0C-4294-8BC0-CCE231E48586}"/>
            </c:ext>
          </c:extLst>
        </c:ser>
        <c:ser>
          <c:idx val="39"/>
          <c:order val="39"/>
          <c:tx>
            <c:strRef>
              <c:f>KPI!$CQ$2:$CQ$6</c:f>
              <c:strCache>
                <c:ptCount val="1"/>
                <c:pt idx="0">
                  <c:v>4.3 - 330 - 310 - Average of Delivery Experience Rating</c:v>
                </c:pt>
              </c:strCache>
            </c:strRef>
          </c:tx>
          <c:spPr>
            <a:noFill/>
            <a:ln w="25400" cap="flat" cmpd="sng" algn="ctr">
              <a:solidFill>
                <a:schemeClr val="accent4">
                  <a:lumMod val="70000"/>
                  <a:lumOff val="3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KPI!$CQ$7:$CQ$34</c:f>
              <c:numCache>
                <c:formatCode>General</c:formatCode>
                <c:ptCount val="27"/>
                <c:pt idx="6">
                  <c:v>5</c:v>
                </c:pt>
              </c:numCache>
            </c:numRef>
          </c:val>
          <c:extLst>
            <c:ext xmlns:c16="http://schemas.microsoft.com/office/drawing/2014/chart" uri="{C3380CC4-5D6E-409C-BE32-E72D297353CC}">
              <c16:uniqueId val="{00000054-8A0C-4294-8BC0-CCE231E48586}"/>
            </c:ext>
          </c:extLst>
        </c:ser>
        <c:ser>
          <c:idx val="40"/>
          <c:order val="40"/>
          <c:tx>
            <c:strRef>
              <c:f>KPI!$CR$2:$CR$6</c:f>
              <c:strCache>
                <c:ptCount val="1"/>
                <c:pt idx="0">
                  <c:v>4.3 - 330 - 310 - Sum of Order Quantity</c:v>
                </c:pt>
              </c:strCache>
            </c:strRef>
          </c:tx>
          <c:spPr>
            <a:noFill/>
            <a:ln w="25400" cap="flat" cmpd="sng" algn="ctr">
              <a:solidFill>
                <a:schemeClr val="accent5">
                  <a:lumMod val="70000"/>
                  <a:lumOff val="3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KPI!$CR$7:$CR$34</c:f>
              <c:numCache>
                <c:formatCode>General</c:formatCode>
                <c:ptCount val="27"/>
                <c:pt idx="6">
                  <c:v>330</c:v>
                </c:pt>
              </c:numCache>
            </c:numRef>
          </c:val>
          <c:extLst>
            <c:ext xmlns:c16="http://schemas.microsoft.com/office/drawing/2014/chart" uri="{C3380CC4-5D6E-409C-BE32-E72D297353CC}">
              <c16:uniqueId val="{00000055-8A0C-4294-8BC0-CCE231E48586}"/>
            </c:ext>
          </c:extLst>
        </c:ser>
        <c:ser>
          <c:idx val="41"/>
          <c:order val="41"/>
          <c:tx>
            <c:strRef>
              <c:f>KPI!$CS$2:$CS$6</c:f>
              <c:strCache>
                <c:ptCount val="1"/>
                <c:pt idx="0">
                  <c:v>4.3 - 330 - 310 - Sum of Reviews Count</c:v>
                </c:pt>
              </c:strCache>
            </c:strRef>
          </c:tx>
          <c:spPr>
            <a:noFill/>
            <a:ln w="25400" cap="flat" cmpd="sng" algn="ctr">
              <a:solidFill>
                <a:schemeClr val="accent6">
                  <a:lumMod val="70000"/>
                  <a:lumOff val="3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KPI!$CS$7:$CS$34</c:f>
              <c:numCache>
                <c:formatCode>General</c:formatCode>
                <c:ptCount val="27"/>
                <c:pt idx="6">
                  <c:v>310</c:v>
                </c:pt>
              </c:numCache>
            </c:numRef>
          </c:val>
          <c:extLst>
            <c:ext xmlns:c16="http://schemas.microsoft.com/office/drawing/2014/chart" uri="{C3380CC4-5D6E-409C-BE32-E72D297353CC}">
              <c16:uniqueId val="{00000056-8A0C-4294-8BC0-CCE231E48586}"/>
            </c:ext>
          </c:extLst>
        </c:ser>
        <c:ser>
          <c:idx val="42"/>
          <c:order val="42"/>
          <c:tx>
            <c:strRef>
              <c:f>KPI!$CW$2:$CW$6</c:f>
              <c:strCache>
                <c:ptCount val="1"/>
                <c:pt idx="0">
                  <c:v>4.3 - 467 - 420 - Average of Delivery Experience Rating</c:v>
                </c:pt>
              </c:strCache>
            </c:strRef>
          </c:tx>
          <c:spPr>
            <a:noFill/>
            <a:ln w="25400" cap="flat" cmpd="sng" algn="ctr">
              <a:solidFill>
                <a:schemeClr val="accent1">
                  <a:lumMod val="7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KPI!$CW$7:$CW$34</c:f>
              <c:numCache>
                <c:formatCode>General</c:formatCode>
                <c:ptCount val="27"/>
                <c:pt idx="4">
                  <c:v>4</c:v>
                </c:pt>
              </c:numCache>
            </c:numRef>
          </c:val>
          <c:extLst>
            <c:ext xmlns:c16="http://schemas.microsoft.com/office/drawing/2014/chart" uri="{C3380CC4-5D6E-409C-BE32-E72D297353CC}">
              <c16:uniqueId val="{00000057-8A0C-4294-8BC0-CCE231E48586}"/>
            </c:ext>
          </c:extLst>
        </c:ser>
        <c:ser>
          <c:idx val="43"/>
          <c:order val="43"/>
          <c:tx>
            <c:strRef>
              <c:f>KPI!$CX$2:$CX$6</c:f>
              <c:strCache>
                <c:ptCount val="1"/>
                <c:pt idx="0">
                  <c:v>4.3 - 467 - 420 - Sum of Order Quantity</c:v>
                </c:pt>
              </c:strCache>
            </c:strRef>
          </c:tx>
          <c:spPr>
            <a:noFill/>
            <a:ln w="25400" cap="flat" cmpd="sng" algn="ctr">
              <a:solidFill>
                <a:schemeClr val="accent2">
                  <a:lumMod val="7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KPI!$CX$7:$CX$34</c:f>
              <c:numCache>
                <c:formatCode>General</c:formatCode>
                <c:ptCount val="27"/>
                <c:pt idx="4">
                  <c:v>467</c:v>
                </c:pt>
              </c:numCache>
            </c:numRef>
          </c:val>
          <c:extLst>
            <c:ext xmlns:c16="http://schemas.microsoft.com/office/drawing/2014/chart" uri="{C3380CC4-5D6E-409C-BE32-E72D297353CC}">
              <c16:uniqueId val="{00000058-8A0C-4294-8BC0-CCE231E48586}"/>
            </c:ext>
          </c:extLst>
        </c:ser>
        <c:ser>
          <c:idx val="44"/>
          <c:order val="44"/>
          <c:tx>
            <c:strRef>
              <c:f>KPI!$CY$2:$CY$6</c:f>
              <c:strCache>
                <c:ptCount val="1"/>
                <c:pt idx="0">
                  <c:v>4.3 - 467 - 420 - Sum of Reviews Count</c:v>
                </c:pt>
              </c:strCache>
            </c:strRef>
          </c:tx>
          <c:spPr>
            <a:noFill/>
            <a:ln w="25400" cap="flat" cmpd="sng" algn="ctr">
              <a:solidFill>
                <a:schemeClr val="accent3">
                  <a:lumMod val="7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KPI!$CY$7:$CY$34</c:f>
              <c:numCache>
                <c:formatCode>General</c:formatCode>
                <c:ptCount val="27"/>
                <c:pt idx="4">
                  <c:v>420</c:v>
                </c:pt>
              </c:numCache>
            </c:numRef>
          </c:val>
          <c:extLst>
            <c:ext xmlns:c16="http://schemas.microsoft.com/office/drawing/2014/chart" uri="{C3380CC4-5D6E-409C-BE32-E72D297353CC}">
              <c16:uniqueId val="{00000059-8A0C-4294-8BC0-CCE231E48586}"/>
            </c:ext>
          </c:extLst>
        </c:ser>
        <c:ser>
          <c:idx val="45"/>
          <c:order val="45"/>
          <c:tx>
            <c:strRef>
              <c:f>KPI!$DF$2:$DF$6</c:f>
              <c:strCache>
                <c:ptCount val="1"/>
                <c:pt idx="0">
                  <c:v>4.4 - 305 - 350 - Average of Delivery Experience Rating</c:v>
                </c:pt>
              </c:strCache>
            </c:strRef>
          </c:tx>
          <c:spPr>
            <a:noFill/>
            <a:ln w="25400" cap="flat" cmpd="sng" algn="ctr">
              <a:solidFill>
                <a:schemeClr val="accent4">
                  <a:lumMod val="7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KPI!$DF$7:$DF$34</c:f>
              <c:numCache>
                <c:formatCode>General</c:formatCode>
                <c:ptCount val="27"/>
                <c:pt idx="21">
                  <c:v>4</c:v>
                </c:pt>
              </c:numCache>
            </c:numRef>
          </c:val>
          <c:extLst>
            <c:ext xmlns:c16="http://schemas.microsoft.com/office/drawing/2014/chart" uri="{C3380CC4-5D6E-409C-BE32-E72D297353CC}">
              <c16:uniqueId val="{0000005A-8A0C-4294-8BC0-CCE231E48586}"/>
            </c:ext>
          </c:extLst>
        </c:ser>
        <c:ser>
          <c:idx val="46"/>
          <c:order val="46"/>
          <c:tx>
            <c:strRef>
              <c:f>KPI!$DG$2:$DG$6</c:f>
              <c:strCache>
                <c:ptCount val="1"/>
                <c:pt idx="0">
                  <c:v>4.4 - 305 - 350 - Sum of Order Quantity</c:v>
                </c:pt>
              </c:strCache>
            </c:strRef>
          </c:tx>
          <c:spPr>
            <a:noFill/>
            <a:ln w="25400" cap="flat" cmpd="sng" algn="ctr">
              <a:solidFill>
                <a:schemeClr val="accent5">
                  <a:lumMod val="7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KPI!$DG$7:$DG$34</c:f>
              <c:numCache>
                <c:formatCode>General</c:formatCode>
                <c:ptCount val="27"/>
                <c:pt idx="21">
                  <c:v>305</c:v>
                </c:pt>
              </c:numCache>
            </c:numRef>
          </c:val>
          <c:extLst>
            <c:ext xmlns:c16="http://schemas.microsoft.com/office/drawing/2014/chart" uri="{C3380CC4-5D6E-409C-BE32-E72D297353CC}">
              <c16:uniqueId val="{0000005B-8A0C-4294-8BC0-CCE231E48586}"/>
            </c:ext>
          </c:extLst>
        </c:ser>
        <c:ser>
          <c:idx val="47"/>
          <c:order val="47"/>
          <c:tx>
            <c:strRef>
              <c:f>KPI!$DH$2:$DH$6</c:f>
              <c:strCache>
                <c:ptCount val="1"/>
                <c:pt idx="0">
                  <c:v>4.4 - 305 - 350 - Sum of Reviews Count</c:v>
                </c:pt>
              </c:strCache>
            </c:strRef>
          </c:tx>
          <c:spPr>
            <a:noFill/>
            <a:ln w="25400" cap="flat" cmpd="sng" algn="ctr">
              <a:solidFill>
                <a:schemeClr val="accent6">
                  <a:lumMod val="7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KPI!$DH$7:$DH$34</c:f>
              <c:numCache>
                <c:formatCode>General</c:formatCode>
                <c:ptCount val="27"/>
                <c:pt idx="21">
                  <c:v>350</c:v>
                </c:pt>
              </c:numCache>
            </c:numRef>
          </c:val>
          <c:extLst>
            <c:ext xmlns:c16="http://schemas.microsoft.com/office/drawing/2014/chart" uri="{C3380CC4-5D6E-409C-BE32-E72D297353CC}">
              <c16:uniqueId val="{0000005C-8A0C-4294-8BC0-CCE231E48586}"/>
            </c:ext>
          </c:extLst>
        </c:ser>
        <c:ser>
          <c:idx val="48"/>
          <c:order val="48"/>
          <c:tx>
            <c:strRef>
              <c:f>KPI!$DL$2:$DL$6</c:f>
              <c:strCache>
                <c:ptCount val="1"/>
                <c:pt idx="0">
                  <c:v>4.4 - 392 - 300 - Average of Delivery Experience Rating</c:v>
                </c:pt>
              </c:strCache>
            </c:strRef>
          </c:tx>
          <c:spPr>
            <a:noFill/>
            <a:ln w="25400" cap="flat" cmpd="sng" algn="ctr">
              <a:solidFill>
                <a:schemeClr val="accent1">
                  <a:lumMod val="50000"/>
                  <a:lumOff val="5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KPI!$DL$7:$DL$34</c:f>
              <c:numCache>
                <c:formatCode>General</c:formatCode>
                <c:ptCount val="27"/>
                <c:pt idx="10">
                  <c:v>1</c:v>
                </c:pt>
              </c:numCache>
            </c:numRef>
          </c:val>
          <c:extLst>
            <c:ext xmlns:c16="http://schemas.microsoft.com/office/drawing/2014/chart" uri="{C3380CC4-5D6E-409C-BE32-E72D297353CC}">
              <c16:uniqueId val="{0000005D-8A0C-4294-8BC0-CCE231E48586}"/>
            </c:ext>
          </c:extLst>
        </c:ser>
        <c:ser>
          <c:idx val="49"/>
          <c:order val="49"/>
          <c:tx>
            <c:strRef>
              <c:f>KPI!$DM$2:$DM$6</c:f>
              <c:strCache>
                <c:ptCount val="1"/>
                <c:pt idx="0">
                  <c:v>4.4 - 392 - 300 - Sum of Order Quantity</c:v>
                </c:pt>
              </c:strCache>
            </c:strRef>
          </c:tx>
          <c:spPr>
            <a:noFill/>
            <a:ln w="25400" cap="flat" cmpd="sng" algn="ctr">
              <a:solidFill>
                <a:schemeClr val="accent2">
                  <a:lumMod val="50000"/>
                  <a:lumOff val="5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KPI!$DM$7:$DM$34</c:f>
              <c:numCache>
                <c:formatCode>General</c:formatCode>
                <c:ptCount val="27"/>
                <c:pt idx="10">
                  <c:v>392</c:v>
                </c:pt>
              </c:numCache>
            </c:numRef>
          </c:val>
          <c:extLst>
            <c:ext xmlns:c16="http://schemas.microsoft.com/office/drawing/2014/chart" uri="{C3380CC4-5D6E-409C-BE32-E72D297353CC}">
              <c16:uniqueId val="{0000005E-8A0C-4294-8BC0-CCE231E48586}"/>
            </c:ext>
          </c:extLst>
        </c:ser>
        <c:ser>
          <c:idx val="50"/>
          <c:order val="50"/>
          <c:tx>
            <c:strRef>
              <c:f>KPI!$DN$2:$DN$6</c:f>
              <c:strCache>
                <c:ptCount val="1"/>
                <c:pt idx="0">
                  <c:v>4.4 - 392 - 300 - Sum of Reviews Count</c:v>
                </c:pt>
              </c:strCache>
            </c:strRef>
          </c:tx>
          <c:spPr>
            <a:noFill/>
            <a:ln w="25400" cap="flat" cmpd="sng" algn="ctr">
              <a:solidFill>
                <a:schemeClr val="accent3">
                  <a:lumMod val="50000"/>
                  <a:lumOff val="5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KPI!$DN$7:$DN$34</c:f>
              <c:numCache>
                <c:formatCode>General</c:formatCode>
                <c:ptCount val="27"/>
                <c:pt idx="10">
                  <c:v>300</c:v>
                </c:pt>
              </c:numCache>
            </c:numRef>
          </c:val>
          <c:extLst>
            <c:ext xmlns:c16="http://schemas.microsoft.com/office/drawing/2014/chart" uri="{C3380CC4-5D6E-409C-BE32-E72D297353CC}">
              <c16:uniqueId val="{0000005F-8A0C-4294-8BC0-CCE231E48586}"/>
            </c:ext>
          </c:extLst>
        </c:ser>
        <c:ser>
          <c:idx val="51"/>
          <c:order val="51"/>
          <c:tx>
            <c:strRef>
              <c:f>KPI!$DR$2:$DR$6</c:f>
              <c:strCache>
                <c:ptCount val="1"/>
                <c:pt idx="0">
                  <c:v>4.4 - 455 - 350 - Average of Delivery Experience Rating</c:v>
                </c:pt>
              </c:strCache>
            </c:strRef>
          </c:tx>
          <c:spPr>
            <a:noFill/>
            <a:ln w="25400" cap="flat" cmpd="sng" algn="ctr">
              <a:solidFill>
                <a:schemeClr val="accent4">
                  <a:lumMod val="50000"/>
                  <a:lumOff val="5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KPI!$DR$7:$DR$34</c:f>
              <c:numCache>
                <c:formatCode>General</c:formatCode>
                <c:ptCount val="27"/>
                <c:pt idx="12">
                  <c:v>5</c:v>
                </c:pt>
              </c:numCache>
            </c:numRef>
          </c:val>
          <c:extLst>
            <c:ext xmlns:c16="http://schemas.microsoft.com/office/drawing/2014/chart" uri="{C3380CC4-5D6E-409C-BE32-E72D297353CC}">
              <c16:uniqueId val="{00000060-8A0C-4294-8BC0-CCE231E48586}"/>
            </c:ext>
          </c:extLst>
        </c:ser>
        <c:ser>
          <c:idx val="52"/>
          <c:order val="52"/>
          <c:tx>
            <c:strRef>
              <c:f>KPI!$DS$2:$DS$6</c:f>
              <c:strCache>
                <c:ptCount val="1"/>
                <c:pt idx="0">
                  <c:v>4.4 - 455 - 350 - Sum of Order Quantity</c:v>
                </c:pt>
              </c:strCache>
            </c:strRef>
          </c:tx>
          <c:spPr>
            <a:noFill/>
            <a:ln w="25400" cap="flat" cmpd="sng" algn="ctr">
              <a:solidFill>
                <a:schemeClr val="accent5">
                  <a:lumMod val="50000"/>
                  <a:lumOff val="5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KPI!$DS$7:$DS$34</c:f>
              <c:numCache>
                <c:formatCode>General</c:formatCode>
                <c:ptCount val="27"/>
                <c:pt idx="12">
                  <c:v>455</c:v>
                </c:pt>
              </c:numCache>
            </c:numRef>
          </c:val>
          <c:extLst>
            <c:ext xmlns:c16="http://schemas.microsoft.com/office/drawing/2014/chart" uri="{C3380CC4-5D6E-409C-BE32-E72D297353CC}">
              <c16:uniqueId val="{00000061-8A0C-4294-8BC0-CCE231E48586}"/>
            </c:ext>
          </c:extLst>
        </c:ser>
        <c:ser>
          <c:idx val="53"/>
          <c:order val="53"/>
          <c:tx>
            <c:strRef>
              <c:f>KPI!$DT$2:$DT$6</c:f>
              <c:strCache>
                <c:ptCount val="1"/>
                <c:pt idx="0">
                  <c:v>4.4 - 455 - 350 - Sum of Reviews Count</c:v>
                </c:pt>
              </c:strCache>
            </c:strRef>
          </c:tx>
          <c:spPr>
            <a:noFill/>
            <a:ln w="25400" cap="flat" cmpd="sng" algn="ctr">
              <a:solidFill>
                <a:schemeClr val="accent6">
                  <a:lumMod val="50000"/>
                  <a:lumOff val="5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KPI!$DT$7:$DT$34</c:f>
              <c:numCache>
                <c:formatCode>General</c:formatCode>
                <c:ptCount val="27"/>
                <c:pt idx="12">
                  <c:v>350</c:v>
                </c:pt>
              </c:numCache>
            </c:numRef>
          </c:val>
          <c:extLst>
            <c:ext xmlns:c16="http://schemas.microsoft.com/office/drawing/2014/chart" uri="{C3380CC4-5D6E-409C-BE32-E72D297353CC}">
              <c16:uniqueId val="{00000062-8A0C-4294-8BC0-CCE231E48586}"/>
            </c:ext>
          </c:extLst>
        </c:ser>
        <c:ser>
          <c:idx val="54"/>
          <c:order val="54"/>
          <c:tx>
            <c:strRef>
              <c:f>KPI!$EA$2:$EA$6</c:f>
              <c:strCache>
                <c:ptCount val="1"/>
                <c:pt idx="0">
                  <c:v>4.5 - 292 - 600 - Average of Delivery Experience Rating</c:v>
                </c:pt>
              </c:strCache>
            </c:strRef>
          </c:tx>
          <c:spPr>
            <a:noFill/>
            <a:ln w="25400" cap="flat" cmpd="sng" algn="ctr">
              <a:solidFill>
                <a:schemeClr val="accent1"/>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KPI!$EA$7:$EA$34</c:f>
              <c:numCache>
                <c:formatCode>General</c:formatCode>
                <c:ptCount val="27"/>
                <c:pt idx="16">
                  <c:v>5</c:v>
                </c:pt>
              </c:numCache>
            </c:numRef>
          </c:val>
          <c:extLst>
            <c:ext xmlns:c16="http://schemas.microsoft.com/office/drawing/2014/chart" uri="{C3380CC4-5D6E-409C-BE32-E72D297353CC}">
              <c16:uniqueId val="{00000063-8A0C-4294-8BC0-CCE231E48586}"/>
            </c:ext>
          </c:extLst>
        </c:ser>
        <c:ser>
          <c:idx val="55"/>
          <c:order val="55"/>
          <c:tx>
            <c:strRef>
              <c:f>KPI!$EB$2:$EB$6</c:f>
              <c:strCache>
                <c:ptCount val="1"/>
                <c:pt idx="0">
                  <c:v>4.5 - 292 - 600 - Sum of Order Quantity</c:v>
                </c:pt>
              </c:strCache>
            </c:strRef>
          </c:tx>
          <c:spPr>
            <a:noFill/>
            <a:ln w="25400" cap="flat" cmpd="sng" algn="ctr">
              <a:solidFill>
                <a:schemeClr val="accent2"/>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KPI!$EB$7:$EB$34</c:f>
              <c:numCache>
                <c:formatCode>General</c:formatCode>
                <c:ptCount val="27"/>
                <c:pt idx="16">
                  <c:v>292</c:v>
                </c:pt>
              </c:numCache>
            </c:numRef>
          </c:val>
          <c:extLst>
            <c:ext xmlns:c16="http://schemas.microsoft.com/office/drawing/2014/chart" uri="{C3380CC4-5D6E-409C-BE32-E72D297353CC}">
              <c16:uniqueId val="{00000064-8A0C-4294-8BC0-CCE231E48586}"/>
            </c:ext>
          </c:extLst>
        </c:ser>
        <c:ser>
          <c:idx val="56"/>
          <c:order val="56"/>
          <c:tx>
            <c:strRef>
              <c:f>KPI!$EC$2:$EC$6</c:f>
              <c:strCache>
                <c:ptCount val="1"/>
                <c:pt idx="0">
                  <c:v>4.5 - 292 - 600 - Sum of Reviews Count</c:v>
                </c:pt>
              </c:strCache>
            </c:strRef>
          </c:tx>
          <c:spPr>
            <a:noFill/>
            <a:ln w="25400" cap="flat" cmpd="sng" algn="ctr">
              <a:solidFill>
                <a:schemeClr val="accent3"/>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KPI!$EC$7:$EC$34</c:f>
              <c:numCache>
                <c:formatCode>General</c:formatCode>
                <c:ptCount val="27"/>
                <c:pt idx="16">
                  <c:v>600</c:v>
                </c:pt>
              </c:numCache>
            </c:numRef>
          </c:val>
          <c:extLst>
            <c:ext xmlns:c16="http://schemas.microsoft.com/office/drawing/2014/chart" uri="{C3380CC4-5D6E-409C-BE32-E72D297353CC}">
              <c16:uniqueId val="{00000065-8A0C-4294-8BC0-CCE231E48586}"/>
            </c:ext>
          </c:extLst>
        </c:ser>
        <c:ser>
          <c:idx val="57"/>
          <c:order val="57"/>
          <c:tx>
            <c:strRef>
              <c:f>KPI!$EG$2:$EG$6</c:f>
              <c:strCache>
                <c:ptCount val="1"/>
                <c:pt idx="0">
                  <c:v>4.5 - 405 - 500 - Average of Delivery Experience Rating</c:v>
                </c:pt>
              </c:strCache>
            </c:strRef>
          </c:tx>
          <c:spPr>
            <a:noFill/>
            <a:ln w="25400" cap="flat" cmpd="sng" algn="ctr">
              <a:solidFill>
                <a:schemeClr val="accent4"/>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KPI!$EG$7:$EG$34</c:f>
              <c:numCache>
                <c:formatCode>General</c:formatCode>
                <c:ptCount val="27"/>
                <c:pt idx="24">
                  <c:v>4</c:v>
                </c:pt>
              </c:numCache>
            </c:numRef>
          </c:val>
          <c:extLst>
            <c:ext xmlns:c16="http://schemas.microsoft.com/office/drawing/2014/chart" uri="{C3380CC4-5D6E-409C-BE32-E72D297353CC}">
              <c16:uniqueId val="{00000066-8A0C-4294-8BC0-CCE231E48586}"/>
            </c:ext>
          </c:extLst>
        </c:ser>
        <c:ser>
          <c:idx val="58"/>
          <c:order val="58"/>
          <c:tx>
            <c:strRef>
              <c:f>KPI!$EH$2:$EH$6</c:f>
              <c:strCache>
                <c:ptCount val="1"/>
                <c:pt idx="0">
                  <c:v>4.5 - 405 - 500 - Sum of Order Quantity</c:v>
                </c:pt>
              </c:strCache>
            </c:strRef>
          </c:tx>
          <c:spPr>
            <a:noFill/>
            <a:ln w="25400" cap="flat" cmpd="sng" algn="ctr">
              <a:solidFill>
                <a:schemeClr val="accent5"/>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KPI!$EH$7:$EH$34</c:f>
              <c:numCache>
                <c:formatCode>General</c:formatCode>
                <c:ptCount val="27"/>
                <c:pt idx="24">
                  <c:v>405</c:v>
                </c:pt>
              </c:numCache>
            </c:numRef>
          </c:val>
          <c:extLst>
            <c:ext xmlns:c16="http://schemas.microsoft.com/office/drawing/2014/chart" uri="{C3380CC4-5D6E-409C-BE32-E72D297353CC}">
              <c16:uniqueId val="{00000067-8A0C-4294-8BC0-CCE231E48586}"/>
            </c:ext>
          </c:extLst>
        </c:ser>
        <c:ser>
          <c:idx val="59"/>
          <c:order val="59"/>
          <c:tx>
            <c:strRef>
              <c:f>KPI!$EI$2:$EI$6</c:f>
              <c:strCache>
                <c:ptCount val="1"/>
                <c:pt idx="0">
                  <c:v>4.5 - 405 - 500 - Sum of Reviews Count</c:v>
                </c:pt>
              </c:strCache>
            </c:strRef>
          </c:tx>
          <c:spPr>
            <a:noFill/>
            <a:ln w="25400" cap="flat" cmpd="sng" algn="ctr">
              <a:solidFill>
                <a:schemeClr val="accent6"/>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KPI!$EI$7:$EI$34</c:f>
              <c:numCache>
                <c:formatCode>General</c:formatCode>
                <c:ptCount val="27"/>
                <c:pt idx="24">
                  <c:v>500</c:v>
                </c:pt>
              </c:numCache>
            </c:numRef>
          </c:val>
          <c:extLst>
            <c:ext xmlns:c16="http://schemas.microsoft.com/office/drawing/2014/chart" uri="{C3380CC4-5D6E-409C-BE32-E72D297353CC}">
              <c16:uniqueId val="{00000068-8A0C-4294-8BC0-CCE231E48586}"/>
            </c:ext>
          </c:extLst>
        </c:ser>
        <c:ser>
          <c:idx val="60"/>
          <c:order val="60"/>
          <c:tx>
            <c:strRef>
              <c:f>KPI!$EM$2:$EM$6</c:f>
              <c:strCache>
                <c:ptCount val="1"/>
                <c:pt idx="0">
                  <c:v>4.5 - 464 - 350 - Average of Delivery Experience Rating</c:v>
                </c:pt>
              </c:strCache>
            </c:strRef>
          </c:tx>
          <c:spPr>
            <a:noFill/>
            <a:ln w="25400" cap="flat" cmpd="sng" algn="ctr">
              <a:solidFill>
                <a:schemeClr val="accent1">
                  <a:lumMod val="6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KPI!$EM$7:$EM$34</c:f>
              <c:numCache>
                <c:formatCode>General</c:formatCode>
                <c:ptCount val="27"/>
                <c:pt idx="22">
                  <c:v>4</c:v>
                </c:pt>
              </c:numCache>
            </c:numRef>
          </c:val>
          <c:extLst>
            <c:ext xmlns:c16="http://schemas.microsoft.com/office/drawing/2014/chart" uri="{C3380CC4-5D6E-409C-BE32-E72D297353CC}">
              <c16:uniqueId val="{00000069-8A0C-4294-8BC0-CCE231E48586}"/>
            </c:ext>
          </c:extLst>
        </c:ser>
        <c:ser>
          <c:idx val="61"/>
          <c:order val="61"/>
          <c:tx>
            <c:strRef>
              <c:f>KPI!$EN$2:$EN$6</c:f>
              <c:strCache>
                <c:ptCount val="1"/>
                <c:pt idx="0">
                  <c:v>4.5 - 464 - 350 - Sum of Order Quantity</c:v>
                </c:pt>
              </c:strCache>
            </c:strRef>
          </c:tx>
          <c:spPr>
            <a:noFill/>
            <a:ln w="25400" cap="flat" cmpd="sng" algn="ctr">
              <a:solidFill>
                <a:schemeClr val="accent2">
                  <a:lumMod val="6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KPI!$EN$7:$EN$34</c:f>
              <c:numCache>
                <c:formatCode>General</c:formatCode>
                <c:ptCount val="27"/>
                <c:pt idx="22">
                  <c:v>464</c:v>
                </c:pt>
              </c:numCache>
            </c:numRef>
          </c:val>
          <c:extLst>
            <c:ext xmlns:c16="http://schemas.microsoft.com/office/drawing/2014/chart" uri="{C3380CC4-5D6E-409C-BE32-E72D297353CC}">
              <c16:uniqueId val="{0000006A-8A0C-4294-8BC0-CCE231E48586}"/>
            </c:ext>
          </c:extLst>
        </c:ser>
        <c:ser>
          <c:idx val="62"/>
          <c:order val="62"/>
          <c:tx>
            <c:strRef>
              <c:f>KPI!$EO$2:$EO$6</c:f>
              <c:strCache>
                <c:ptCount val="1"/>
                <c:pt idx="0">
                  <c:v>4.5 - 464 - 350 - Sum of Reviews Count</c:v>
                </c:pt>
              </c:strCache>
            </c:strRef>
          </c:tx>
          <c:spPr>
            <a:noFill/>
            <a:ln w="25400" cap="flat" cmpd="sng" algn="ctr">
              <a:solidFill>
                <a:schemeClr val="accent3">
                  <a:lumMod val="6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KPI!$EO$7:$EO$34</c:f>
              <c:numCache>
                <c:formatCode>General</c:formatCode>
                <c:ptCount val="27"/>
                <c:pt idx="22">
                  <c:v>350</c:v>
                </c:pt>
              </c:numCache>
            </c:numRef>
          </c:val>
          <c:extLst>
            <c:ext xmlns:c16="http://schemas.microsoft.com/office/drawing/2014/chart" uri="{C3380CC4-5D6E-409C-BE32-E72D297353CC}">
              <c16:uniqueId val="{0000006B-8A0C-4294-8BC0-CCE231E48586}"/>
            </c:ext>
          </c:extLst>
        </c:ser>
        <c:ser>
          <c:idx val="63"/>
          <c:order val="63"/>
          <c:tx>
            <c:strRef>
              <c:f>KPI!$EV$2:$EV$6</c:f>
              <c:strCache>
                <c:ptCount val="1"/>
                <c:pt idx="0">
                  <c:v>4.6 - 355 - 500 - Average of Delivery Experience Rating</c:v>
                </c:pt>
              </c:strCache>
            </c:strRef>
          </c:tx>
          <c:spPr>
            <a:noFill/>
            <a:ln w="25400" cap="flat" cmpd="sng" algn="ctr">
              <a:solidFill>
                <a:schemeClr val="accent4">
                  <a:lumMod val="6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KPI!$EV$7:$EV$34</c:f>
              <c:numCache>
                <c:formatCode>General</c:formatCode>
                <c:ptCount val="27"/>
                <c:pt idx="5">
                  <c:v>4</c:v>
                </c:pt>
              </c:numCache>
            </c:numRef>
          </c:val>
          <c:extLst>
            <c:ext xmlns:c16="http://schemas.microsoft.com/office/drawing/2014/chart" uri="{C3380CC4-5D6E-409C-BE32-E72D297353CC}">
              <c16:uniqueId val="{0000006C-8A0C-4294-8BC0-CCE231E48586}"/>
            </c:ext>
          </c:extLst>
        </c:ser>
        <c:ser>
          <c:idx val="64"/>
          <c:order val="64"/>
          <c:tx>
            <c:strRef>
              <c:f>KPI!$EW$2:$EW$6</c:f>
              <c:strCache>
                <c:ptCount val="1"/>
                <c:pt idx="0">
                  <c:v>4.6 - 355 - 500 - Sum of Order Quantity</c:v>
                </c:pt>
              </c:strCache>
            </c:strRef>
          </c:tx>
          <c:spPr>
            <a:noFill/>
            <a:ln w="25400" cap="flat" cmpd="sng" algn="ctr">
              <a:solidFill>
                <a:schemeClr val="accent5">
                  <a:lumMod val="6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KPI!$EW$7:$EW$34</c:f>
              <c:numCache>
                <c:formatCode>General</c:formatCode>
                <c:ptCount val="27"/>
                <c:pt idx="5">
                  <c:v>355</c:v>
                </c:pt>
              </c:numCache>
            </c:numRef>
          </c:val>
          <c:extLst>
            <c:ext xmlns:c16="http://schemas.microsoft.com/office/drawing/2014/chart" uri="{C3380CC4-5D6E-409C-BE32-E72D297353CC}">
              <c16:uniqueId val="{0000006D-8A0C-4294-8BC0-CCE231E48586}"/>
            </c:ext>
          </c:extLst>
        </c:ser>
        <c:ser>
          <c:idx val="65"/>
          <c:order val="65"/>
          <c:tx>
            <c:strRef>
              <c:f>KPI!$EX$2:$EX$6</c:f>
              <c:strCache>
                <c:ptCount val="1"/>
                <c:pt idx="0">
                  <c:v>4.6 - 355 - 500 - Sum of Reviews Count</c:v>
                </c:pt>
              </c:strCache>
            </c:strRef>
          </c:tx>
          <c:spPr>
            <a:noFill/>
            <a:ln w="25400" cap="flat" cmpd="sng" algn="ctr">
              <a:solidFill>
                <a:schemeClr val="accent6">
                  <a:lumMod val="6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KPI!$EX$7:$EX$34</c:f>
              <c:numCache>
                <c:formatCode>General</c:formatCode>
                <c:ptCount val="27"/>
                <c:pt idx="5">
                  <c:v>500</c:v>
                </c:pt>
              </c:numCache>
            </c:numRef>
          </c:val>
          <c:extLst>
            <c:ext xmlns:c16="http://schemas.microsoft.com/office/drawing/2014/chart" uri="{C3380CC4-5D6E-409C-BE32-E72D297353CC}">
              <c16:uniqueId val="{0000006E-8A0C-4294-8BC0-CCE231E48586}"/>
            </c:ext>
          </c:extLst>
        </c:ser>
        <c:ser>
          <c:idx val="66"/>
          <c:order val="66"/>
          <c:tx>
            <c:strRef>
              <c:f>KPI!$FB$2:$FB$6</c:f>
              <c:strCache>
                <c:ptCount val="1"/>
                <c:pt idx="0">
                  <c:v>4.6 - 428 - 500 - Average of Delivery Experience Rating</c:v>
                </c:pt>
              </c:strCache>
            </c:strRef>
          </c:tx>
          <c:spPr>
            <a:noFill/>
            <a:ln w="25400" cap="flat" cmpd="sng" algn="ctr">
              <a:solidFill>
                <a:schemeClr val="accent1">
                  <a:lumMod val="80000"/>
                  <a:lumOff val="2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KPI!$FB$7:$FB$34</c:f>
              <c:numCache>
                <c:formatCode>General</c:formatCode>
                <c:ptCount val="27"/>
                <c:pt idx="15">
                  <c:v>5</c:v>
                </c:pt>
              </c:numCache>
            </c:numRef>
          </c:val>
          <c:extLst>
            <c:ext xmlns:c16="http://schemas.microsoft.com/office/drawing/2014/chart" uri="{C3380CC4-5D6E-409C-BE32-E72D297353CC}">
              <c16:uniqueId val="{0000006F-8A0C-4294-8BC0-CCE231E48586}"/>
            </c:ext>
          </c:extLst>
        </c:ser>
        <c:ser>
          <c:idx val="67"/>
          <c:order val="67"/>
          <c:tx>
            <c:strRef>
              <c:f>KPI!$FC$2:$FC$6</c:f>
              <c:strCache>
                <c:ptCount val="1"/>
                <c:pt idx="0">
                  <c:v>4.6 - 428 - 500 - Sum of Order Quantity</c:v>
                </c:pt>
              </c:strCache>
            </c:strRef>
          </c:tx>
          <c:spPr>
            <a:noFill/>
            <a:ln w="25400" cap="flat" cmpd="sng" algn="ctr">
              <a:solidFill>
                <a:schemeClr val="accent2">
                  <a:lumMod val="80000"/>
                  <a:lumOff val="2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KPI!$FC$7:$FC$34</c:f>
              <c:numCache>
                <c:formatCode>General</c:formatCode>
                <c:ptCount val="27"/>
                <c:pt idx="15">
                  <c:v>428</c:v>
                </c:pt>
              </c:numCache>
            </c:numRef>
          </c:val>
          <c:extLst>
            <c:ext xmlns:c16="http://schemas.microsoft.com/office/drawing/2014/chart" uri="{C3380CC4-5D6E-409C-BE32-E72D297353CC}">
              <c16:uniqueId val="{00000070-8A0C-4294-8BC0-CCE231E48586}"/>
            </c:ext>
          </c:extLst>
        </c:ser>
        <c:ser>
          <c:idx val="68"/>
          <c:order val="68"/>
          <c:tx>
            <c:strRef>
              <c:f>KPI!$FD$2:$FD$6</c:f>
              <c:strCache>
                <c:ptCount val="1"/>
                <c:pt idx="0">
                  <c:v>4.6 - 428 - 500 - Sum of Reviews Count</c:v>
                </c:pt>
              </c:strCache>
            </c:strRef>
          </c:tx>
          <c:spPr>
            <a:noFill/>
            <a:ln w="25400" cap="flat" cmpd="sng" algn="ctr">
              <a:solidFill>
                <a:schemeClr val="accent3">
                  <a:lumMod val="80000"/>
                  <a:lumOff val="2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KPI!$FD$7:$FD$34</c:f>
              <c:numCache>
                <c:formatCode>General</c:formatCode>
                <c:ptCount val="27"/>
                <c:pt idx="15">
                  <c:v>500</c:v>
                </c:pt>
              </c:numCache>
            </c:numRef>
          </c:val>
          <c:extLst>
            <c:ext xmlns:c16="http://schemas.microsoft.com/office/drawing/2014/chart" uri="{C3380CC4-5D6E-409C-BE32-E72D297353CC}">
              <c16:uniqueId val="{00000071-8A0C-4294-8BC0-CCE231E48586}"/>
            </c:ext>
          </c:extLst>
        </c:ser>
        <c:ser>
          <c:idx val="69"/>
          <c:order val="69"/>
          <c:tx>
            <c:strRef>
              <c:f>KPI!$FK$2:$FK$6</c:f>
              <c:strCache>
                <c:ptCount val="1"/>
                <c:pt idx="0">
                  <c:v>4.7 - 205 - 600 - Average of Delivery Experience Rating</c:v>
                </c:pt>
              </c:strCache>
            </c:strRef>
          </c:tx>
          <c:spPr>
            <a:noFill/>
            <a:ln w="25400" cap="flat" cmpd="sng" algn="ctr">
              <a:solidFill>
                <a:schemeClr val="accent4">
                  <a:lumMod val="80000"/>
                  <a:lumOff val="2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KPI!$FK$7:$FK$34</c:f>
              <c:numCache>
                <c:formatCode>General</c:formatCode>
                <c:ptCount val="27"/>
                <c:pt idx="25">
                  <c:v>5</c:v>
                </c:pt>
              </c:numCache>
            </c:numRef>
          </c:val>
          <c:extLst>
            <c:ext xmlns:c16="http://schemas.microsoft.com/office/drawing/2014/chart" uri="{C3380CC4-5D6E-409C-BE32-E72D297353CC}">
              <c16:uniqueId val="{00000072-8A0C-4294-8BC0-CCE231E48586}"/>
            </c:ext>
          </c:extLst>
        </c:ser>
        <c:ser>
          <c:idx val="70"/>
          <c:order val="70"/>
          <c:tx>
            <c:strRef>
              <c:f>KPI!$FL$2:$FL$6</c:f>
              <c:strCache>
                <c:ptCount val="1"/>
                <c:pt idx="0">
                  <c:v>4.7 - 205 - 600 - Sum of Order Quantity</c:v>
                </c:pt>
              </c:strCache>
            </c:strRef>
          </c:tx>
          <c:spPr>
            <a:noFill/>
            <a:ln w="25400" cap="flat" cmpd="sng" algn="ctr">
              <a:solidFill>
                <a:schemeClr val="accent5">
                  <a:lumMod val="80000"/>
                  <a:lumOff val="2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KPI!$FL$7:$FL$34</c:f>
              <c:numCache>
                <c:formatCode>General</c:formatCode>
                <c:ptCount val="27"/>
                <c:pt idx="25">
                  <c:v>205</c:v>
                </c:pt>
              </c:numCache>
            </c:numRef>
          </c:val>
          <c:extLst>
            <c:ext xmlns:c16="http://schemas.microsoft.com/office/drawing/2014/chart" uri="{C3380CC4-5D6E-409C-BE32-E72D297353CC}">
              <c16:uniqueId val="{00000073-8A0C-4294-8BC0-CCE231E48586}"/>
            </c:ext>
          </c:extLst>
        </c:ser>
        <c:ser>
          <c:idx val="71"/>
          <c:order val="71"/>
          <c:tx>
            <c:strRef>
              <c:f>KPI!$FM$2:$FM$6</c:f>
              <c:strCache>
                <c:ptCount val="1"/>
                <c:pt idx="0">
                  <c:v>4.7 - 205 - 600 - Sum of Reviews Count</c:v>
                </c:pt>
              </c:strCache>
            </c:strRef>
          </c:tx>
          <c:spPr>
            <a:noFill/>
            <a:ln w="25400" cap="flat" cmpd="sng" algn="ctr">
              <a:solidFill>
                <a:schemeClr val="accent6">
                  <a:lumMod val="80000"/>
                  <a:lumOff val="2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KPI!$FM$7:$FM$34</c:f>
              <c:numCache>
                <c:formatCode>General</c:formatCode>
                <c:ptCount val="27"/>
                <c:pt idx="25">
                  <c:v>600</c:v>
                </c:pt>
              </c:numCache>
            </c:numRef>
          </c:val>
          <c:extLst>
            <c:ext xmlns:c16="http://schemas.microsoft.com/office/drawing/2014/chart" uri="{C3380CC4-5D6E-409C-BE32-E72D297353CC}">
              <c16:uniqueId val="{00000074-8A0C-4294-8BC0-CCE231E48586}"/>
            </c:ext>
          </c:extLst>
        </c:ser>
        <c:ser>
          <c:idx val="72"/>
          <c:order val="72"/>
          <c:tx>
            <c:strRef>
              <c:f>KPI!$FQ$2:$FQ$6</c:f>
              <c:strCache>
                <c:ptCount val="1"/>
                <c:pt idx="0">
                  <c:v>4.7 - 430 - 400 - Average of Delivery Experience Rating</c:v>
                </c:pt>
              </c:strCache>
            </c:strRef>
          </c:tx>
          <c:spPr>
            <a:noFill/>
            <a:ln w="25400" cap="flat" cmpd="sng" algn="ctr">
              <a:solidFill>
                <a:schemeClr val="accent1">
                  <a:lumMod val="8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KPI!$FQ$7:$FQ$34</c:f>
              <c:numCache>
                <c:formatCode>General</c:formatCode>
                <c:ptCount val="27"/>
                <c:pt idx="8">
                  <c:v>4</c:v>
                </c:pt>
              </c:numCache>
            </c:numRef>
          </c:val>
          <c:extLst>
            <c:ext xmlns:c16="http://schemas.microsoft.com/office/drawing/2014/chart" uri="{C3380CC4-5D6E-409C-BE32-E72D297353CC}">
              <c16:uniqueId val="{00000075-8A0C-4294-8BC0-CCE231E48586}"/>
            </c:ext>
          </c:extLst>
        </c:ser>
        <c:ser>
          <c:idx val="73"/>
          <c:order val="73"/>
          <c:tx>
            <c:strRef>
              <c:f>KPI!$FR$2:$FR$6</c:f>
              <c:strCache>
                <c:ptCount val="1"/>
                <c:pt idx="0">
                  <c:v>4.7 - 430 - 400 - Sum of Order Quantity</c:v>
                </c:pt>
              </c:strCache>
            </c:strRef>
          </c:tx>
          <c:spPr>
            <a:noFill/>
            <a:ln w="25400" cap="flat" cmpd="sng" algn="ctr">
              <a:solidFill>
                <a:schemeClr val="accent2">
                  <a:lumMod val="8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KPI!$FR$7:$FR$34</c:f>
              <c:numCache>
                <c:formatCode>General</c:formatCode>
                <c:ptCount val="27"/>
                <c:pt idx="8">
                  <c:v>430</c:v>
                </c:pt>
              </c:numCache>
            </c:numRef>
          </c:val>
          <c:extLst>
            <c:ext xmlns:c16="http://schemas.microsoft.com/office/drawing/2014/chart" uri="{C3380CC4-5D6E-409C-BE32-E72D297353CC}">
              <c16:uniqueId val="{00000076-8A0C-4294-8BC0-CCE231E48586}"/>
            </c:ext>
          </c:extLst>
        </c:ser>
        <c:ser>
          <c:idx val="74"/>
          <c:order val="74"/>
          <c:tx>
            <c:strRef>
              <c:f>KPI!$FS$2:$FS$6</c:f>
              <c:strCache>
                <c:ptCount val="1"/>
                <c:pt idx="0">
                  <c:v>4.7 - 430 - 400 - Sum of Reviews Count</c:v>
                </c:pt>
              </c:strCache>
            </c:strRef>
          </c:tx>
          <c:spPr>
            <a:noFill/>
            <a:ln w="25400" cap="flat" cmpd="sng" algn="ctr">
              <a:solidFill>
                <a:schemeClr val="accent3">
                  <a:lumMod val="8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KPI!$FS$7:$FS$34</c:f>
              <c:numCache>
                <c:formatCode>General</c:formatCode>
                <c:ptCount val="27"/>
                <c:pt idx="8">
                  <c:v>400</c:v>
                </c:pt>
              </c:numCache>
            </c:numRef>
          </c:val>
          <c:extLst>
            <c:ext xmlns:c16="http://schemas.microsoft.com/office/drawing/2014/chart" uri="{C3380CC4-5D6E-409C-BE32-E72D297353CC}">
              <c16:uniqueId val="{00000077-8A0C-4294-8BC0-CCE231E48586}"/>
            </c:ext>
          </c:extLst>
        </c:ser>
        <c:ser>
          <c:idx val="75"/>
          <c:order val="75"/>
          <c:tx>
            <c:strRef>
              <c:f>KPI!$FZ$2:$FZ$6</c:f>
              <c:strCache>
                <c:ptCount val="1"/>
                <c:pt idx="0">
                  <c:v>4.8 - 367 - 400 - Average of Delivery Experience Rating</c:v>
                </c:pt>
              </c:strCache>
            </c:strRef>
          </c:tx>
          <c:spPr>
            <a:noFill/>
            <a:ln w="25400" cap="flat" cmpd="sng" algn="ctr">
              <a:solidFill>
                <a:schemeClr val="accent4">
                  <a:lumMod val="8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KPI!$FZ$7:$FZ$34</c:f>
              <c:numCache>
                <c:formatCode>General</c:formatCode>
                <c:ptCount val="27"/>
                <c:pt idx="23">
                  <c:v>5</c:v>
                </c:pt>
              </c:numCache>
            </c:numRef>
          </c:val>
          <c:extLst>
            <c:ext xmlns:c16="http://schemas.microsoft.com/office/drawing/2014/chart" uri="{C3380CC4-5D6E-409C-BE32-E72D297353CC}">
              <c16:uniqueId val="{00000078-8A0C-4294-8BC0-CCE231E48586}"/>
            </c:ext>
          </c:extLst>
        </c:ser>
        <c:ser>
          <c:idx val="76"/>
          <c:order val="76"/>
          <c:tx>
            <c:strRef>
              <c:f>KPI!$GA$2:$GA$6</c:f>
              <c:strCache>
                <c:ptCount val="1"/>
                <c:pt idx="0">
                  <c:v>4.8 - 367 - 400 - Sum of Order Quantity</c:v>
                </c:pt>
              </c:strCache>
            </c:strRef>
          </c:tx>
          <c:spPr>
            <a:noFill/>
            <a:ln w="25400" cap="flat" cmpd="sng" algn="ctr">
              <a:solidFill>
                <a:schemeClr val="accent5">
                  <a:lumMod val="8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KPI!$GA$7:$GA$34</c:f>
              <c:numCache>
                <c:formatCode>General</c:formatCode>
                <c:ptCount val="27"/>
                <c:pt idx="23">
                  <c:v>367</c:v>
                </c:pt>
              </c:numCache>
            </c:numRef>
          </c:val>
          <c:extLst>
            <c:ext xmlns:c16="http://schemas.microsoft.com/office/drawing/2014/chart" uri="{C3380CC4-5D6E-409C-BE32-E72D297353CC}">
              <c16:uniqueId val="{00000079-8A0C-4294-8BC0-CCE231E48586}"/>
            </c:ext>
          </c:extLst>
        </c:ser>
        <c:ser>
          <c:idx val="77"/>
          <c:order val="77"/>
          <c:tx>
            <c:strRef>
              <c:f>KPI!$GB$2:$GB$6</c:f>
              <c:strCache>
                <c:ptCount val="1"/>
                <c:pt idx="0">
                  <c:v>4.8 - 367 - 400 - Sum of Reviews Count</c:v>
                </c:pt>
              </c:strCache>
            </c:strRef>
          </c:tx>
          <c:spPr>
            <a:noFill/>
            <a:ln w="25400" cap="flat" cmpd="sng" algn="ctr">
              <a:solidFill>
                <a:schemeClr val="accent6">
                  <a:lumMod val="8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KPI!$GB$7:$GB$34</c:f>
              <c:numCache>
                <c:formatCode>General</c:formatCode>
                <c:ptCount val="27"/>
                <c:pt idx="23">
                  <c:v>400</c:v>
                </c:pt>
              </c:numCache>
            </c:numRef>
          </c:val>
          <c:extLst>
            <c:ext xmlns:c16="http://schemas.microsoft.com/office/drawing/2014/chart" uri="{C3380CC4-5D6E-409C-BE32-E72D297353CC}">
              <c16:uniqueId val="{0000007A-8A0C-4294-8BC0-CCE231E48586}"/>
            </c:ext>
          </c:extLst>
        </c:ser>
        <c:ser>
          <c:idx val="78"/>
          <c:order val="78"/>
          <c:tx>
            <c:strRef>
              <c:f>KPI!$GI$2:$GI$6</c:f>
              <c:strCache>
                <c:ptCount val="1"/>
                <c:pt idx="0">
                  <c:v>4.9 - 242 - 300 - Average of Delivery Experience Rating</c:v>
                </c:pt>
              </c:strCache>
            </c:strRef>
          </c:tx>
          <c:spPr>
            <a:noFill/>
            <a:ln w="25400" cap="flat" cmpd="sng" algn="ctr">
              <a:solidFill>
                <a:schemeClr val="accent1">
                  <a:lumMod val="60000"/>
                  <a:lumOff val="4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KPI!$GI$7:$GI$34</c:f>
              <c:numCache>
                <c:formatCode>General</c:formatCode>
                <c:ptCount val="27"/>
                <c:pt idx="20">
                  <c:v>5</c:v>
                </c:pt>
              </c:numCache>
            </c:numRef>
          </c:val>
          <c:extLst>
            <c:ext xmlns:c16="http://schemas.microsoft.com/office/drawing/2014/chart" uri="{C3380CC4-5D6E-409C-BE32-E72D297353CC}">
              <c16:uniqueId val="{0000007B-8A0C-4294-8BC0-CCE231E48586}"/>
            </c:ext>
          </c:extLst>
        </c:ser>
        <c:ser>
          <c:idx val="79"/>
          <c:order val="79"/>
          <c:tx>
            <c:strRef>
              <c:f>KPI!$GJ$2:$GJ$6</c:f>
              <c:strCache>
                <c:ptCount val="1"/>
                <c:pt idx="0">
                  <c:v>4.9 - 242 - 300 - Sum of Order Quantity</c:v>
                </c:pt>
              </c:strCache>
            </c:strRef>
          </c:tx>
          <c:spPr>
            <a:noFill/>
            <a:ln w="25400" cap="flat" cmpd="sng" algn="ctr">
              <a:solidFill>
                <a:schemeClr val="accent2">
                  <a:lumMod val="60000"/>
                  <a:lumOff val="4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KPI!$GJ$7:$GJ$34</c:f>
              <c:numCache>
                <c:formatCode>General</c:formatCode>
                <c:ptCount val="27"/>
                <c:pt idx="20">
                  <c:v>242</c:v>
                </c:pt>
              </c:numCache>
            </c:numRef>
          </c:val>
          <c:extLst>
            <c:ext xmlns:c16="http://schemas.microsoft.com/office/drawing/2014/chart" uri="{C3380CC4-5D6E-409C-BE32-E72D297353CC}">
              <c16:uniqueId val="{0000007C-8A0C-4294-8BC0-CCE231E48586}"/>
            </c:ext>
          </c:extLst>
        </c:ser>
        <c:ser>
          <c:idx val="80"/>
          <c:order val="80"/>
          <c:tx>
            <c:strRef>
              <c:f>KPI!$GK$2:$GK$6</c:f>
              <c:strCache>
                <c:ptCount val="1"/>
                <c:pt idx="0">
                  <c:v>4.9 - 242 - 300 - Sum of Reviews Count</c:v>
                </c:pt>
              </c:strCache>
            </c:strRef>
          </c:tx>
          <c:spPr>
            <a:noFill/>
            <a:ln w="25400" cap="flat" cmpd="sng" algn="ctr">
              <a:solidFill>
                <a:schemeClr val="accent3">
                  <a:lumMod val="60000"/>
                  <a:lumOff val="4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KPI!$GK$7:$GK$34</c:f>
              <c:numCache>
                <c:formatCode>General</c:formatCode>
                <c:ptCount val="27"/>
                <c:pt idx="20">
                  <c:v>300</c:v>
                </c:pt>
              </c:numCache>
            </c:numRef>
          </c:val>
          <c:extLst>
            <c:ext xmlns:c16="http://schemas.microsoft.com/office/drawing/2014/chart" uri="{C3380CC4-5D6E-409C-BE32-E72D297353CC}">
              <c16:uniqueId val="{0000007D-8A0C-4294-8BC0-CCE231E48586}"/>
            </c:ext>
          </c:extLst>
        </c:ser>
        <c:dLbls>
          <c:showLegendKey val="0"/>
          <c:showVal val="0"/>
          <c:showCatName val="0"/>
          <c:showSerName val="0"/>
          <c:showPercent val="0"/>
          <c:showBubbleSize val="0"/>
        </c:dLbls>
        <c:gapWidth val="227"/>
        <c:overlap val="-48"/>
        <c:axId val="1137661664"/>
        <c:axId val="1137662912"/>
      </c:barChart>
      <c:catAx>
        <c:axId val="113766166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37662912"/>
        <c:crosses val="autoZero"/>
        <c:auto val="1"/>
        <c:lblAlgn val="ctr"/>
        <c:lblOffset val="100"/>
        <c:noMultiLvlLbl val="0"/>
      </c:catAx>
      <c:valAx>
        <c:axId val="1137662912"/>
        <c:scaling>
          <c:orientation val="minMax"/>
        </c:scaling>
        <c:delete val="0"/>
        <c:axPos val="b"/>
        <c:numFmt formatCode="General" sourceLinked="1"/>
        <c:majorTickMark val="none"/>
        <c:minorTickMark val="none"/>
        <c:tickLblPos val="nextTo"/>
        <c:spPr>
          <a:noFill/>
          <a:ln w="9525">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3766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[Zomato CraveMate.xlsx]KPI!PivotTable17</c:name>
    <c:fmtId val="2"/>
  </c:pivotSource>
  <c:chart>
    <c:autoTitleDeleted val="1"/>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4"/>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KPI!$B$74</c:f>
              <c:strCache>
                <c:ptCount val="1"/>
                <c:pt idx="0">
                  <c:v>Total</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s>
            <c:delete val="1"/>
          </c:dLbls>
          <c:trendline>
            <c:spPr>
              <a:ln w="19050" cap="rnd">
                <a:solidFill>
                  <a:schemeClr val="accent4"/>
                </a:solidFill>
              </a:ln>
              <a:effectLst/>
            </c:spPr>
            <c:trendlineType val="linear"/>
            <c:dispRSqr val="0"/>
            <c:dispEq val="0"/>
          </c:trendline>
          <c:cat>
            <c:strRef>
              <c:f>KPI!$A$75:$A$79</c:f>
              <c:strCache>
                <c:ptCount val="4"/>
                <c:pt idx="0">
                  <c:v>Dinner</c:v>
                </c:pt>
                <c:pt idx="1">
                  <c:v>Lunch</c:v>
                </c:pt>
                <c:pt idx="2">
                  <c:v>Morning</c:v>
                </c:pt>
                <c:pt idx="3">
                  <c:v>Snacks</c:v>
                </c:pt>
              </c:strCache>
            </c:strRef>
          </c:cat>
          <c:val>
            <c:numRef>
              <c:f>KPI!$B$75:$B$79</c:f>
              <c:numCache>
                <c:formatCode>General</c:formatCode>
                <c:ptCount val="4"/>
                <c:pt idx="0">
                  <c:v>1708</c:v>
                </c:pt>
                <c:pt idx="1">
                  <c:v>2675</c:v>
                </c:pt>
                <c:pt idx="2">
                  <c:v>1929</c:v>
                </c:pt>
                <c:pt idx="3">
                  <c:v>2465</c:v>
                </c:pt>
              </c:numCache>
            </c:numRef>
          </c:val>
          <c:smooth val="0"/>
          <c:extLst>
            <c:ext xmlns:c16="http://schemas.microsoft.com/office/drawing/2014/chart" uri="{C3380CC4-5D6E-409C-BE32-E72D297353CC}">
              <c16:uniqueId val="{00000000-D1EE-4415-8D2D-6DD659353943}"/>
            </c:ext>
          </c:extLst>
        </c:ser>
        <c:dLbls>
          <c:dLblPos val="t"/>
          <c:showLegendKey val="0"/>
          <c:showVal val="1"/>
          <c:showCatName val="0"/>
          <c:showSerName val="0"/>
          <c:showPercent val="0"/>
          <c:showBubbleSize val="0"/>
        </c:dLbls>
        <c:marker val="1"/>
        <c:smooth val="0"/>
        <c:axId val="1141835568"/>
        <c:axId val="1141836816"/>
      </c:lineChart>
      <c:catAx>
        <c:axId val="114183556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crossAx val="1141836816"/>
        <c:crosses val="autoZero"/>
        <c:auto val="1"/>
        <c:lblAlgn val="ctr"/>
        <c:lblOffset val="100"/>
        <c:noMultiLvlLbl val="0"/>
      </c:catAx>
      <c:valAx>
        <c:axId val="11418368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crossAx val="1141835568"/>
        <c:crosses val="autoZero"/>
        <c:crossBetween val="between"/>
      </c:valAx>
      <c:spPr>
        <a:noFill/>
        <a:ln>
          <a:noFill/>
        </a:ln>
        <a:effectLst/>
      </c:spPr>
    </c:plotArea>
    <c:plotVisOnly val="1"/>
    <c:dispBlanksAs val="gap"/>
    <c:showDLblsOverMax val="0"/>
  </c:chart>
  <c:spPr>
    <a:noFill/>
    <a:ln>
      <a:noFill/>
    </a:ln>
    <a:effectLst/>
  </c:spPr>
  <c:txPr>
    <a:bodyPr/>
    <a:lstStyle/>
    <a:p>
      <a:pPr>
        <a:defRPr sz="140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 CraveMate.xlsx]KPI!PivotTable18</c:name>
    <c:fmtId val="2"/>
  </c:pivotSource>
  <c:chart>
    <c:autoTitleDeleted val="1"/>
    <c:pivotFmts>
      <c:pivotFmt>
        <c:idx val="0"/>
        <c:spPr>
          <a:solidFill>
            <a:schemeClr val="accent2"/>
          </a:solidFill>
          <a:ln w="25400">
            <a:solidFill>
              <a:schemeClr val="lt1"/>
            </a:solidFill>
          </a:ln>
          <a:effectLst/>
          <a:sp3d contourW="25400">
            <a:contourClr>
              <a:schemeClr val="lt1"/>
            </a:contourClr>
          </a:sp3d>
        </c:spPr>
        <c:marker>
          <c:symbol val="none"/>
        </c:marker>
      </c:pivotFmt>
      <c:pivotFmt>
        <c:idx val="1"/>
        <c:spPr>
          <a:solidFill>
            <a:schemeClr val="accent2"/>
          </a:solidFill>
          <a:ln w="25400">
            <a:solidFill>
              <a:schemeClr val="lt1"/>
            </a:solidFill>
          </a:ln>
          <a:effectLst/>
          <a:sp3d contourW="25400">
            <a:contourClr>
              <a:schemeClr val="lt1"/>
            </a:contourClr>
          </a:sp3d>
        </c:spPr>
        <c:marker>
          <c:symbol val="none"/>
        </c:marker>
      </c:pivotFmt>
      <c:pivotFmt>
        <c:idx val="2"/>
        <c:spPr>
          <a:solidFill>
            <a:schemeClr val="accent2"/>
          </a:solidFill>
          <a:ln w="25400">
            <a:solidFill>
              <a:schemeClr val="lt1"/>
            </a:solidFill>
          </a:ln>
          <a:effectLst/>
          <a:sp3d contourW="25400">
            <a:contourClr>
              <a:schemeClr val="lt1"/>
            </a:contourClr>
          </a:sp3d>
        </c:spPr>
      </c:pivotFmt>
      <c:pivotFmt>
        <c:idx val="3"/>
        <c:spPr>
          <a:solidFill>
            <a:schemeClr val="accent2"/>
          </a:solidFill>
          <a:ln w="25400">
            <a:solidFill>
              <a:schemeClr val="lt1"/>
            </a:solidFill>
          </a:ln>
          <a:effectLst/>
          <a:sp3d contourW="25400">
            <a:contourClr>
              <a:schemeClr val="lt1"/>
            </a:contourClr>
          </a:sp3d>
        </c:spPr>
      </c:pivotFmt>
      <c:pivotFmt>
        <c:idx val="4"/>
        <c:spPr>
          <a:solidFill>
            <a:schemeClr val="accent2"/>
          </a:solidFill>
          <a:ln w="25400">
            <a:solidFill>
              <a:schemeClr val="lt1"/>
            </a:solidFill>
          </a:ln>
          <a:effectLst/>
          <a:sp3d contourW="25400">
            <a:contourClr>
              <a:schemeClr val="lt1"/>
            </a:contourClr>
          </a:sp3d>
        </c:spPr>
      </c:pivotFmt>
      <c:pivotFmt>
        <c:idx val="5"/>
        <c:spPr>
          <a:solidFill>
            <a:schemeClr val="accent2"/>
          </a:solidFill>
          <a:ln w="25400">
            <a:solidFill>
              <a:schemeClr val="lt1"/>
            </a:solidFill>
          </a:ln>
          <a:effectLst/>
          <a:sp3d contourW="25400">
            <a:contourClr>
              <a:schemeClr val="lt1"/>
            </a:contourClr>
          </a:sp3d>
        </c:spPr>
      </c:pivotFmt>
      <c:pivotFmt>
        <c:idx val="6"/>
        <c:spPr>
          <a:solidFill>
            <a:schemeClr val="accent2"/>
          </a:solidFill>
          <a:ln w="25400">
            <a:solidFill>
              <a:schemeClr val="lt1"/>
            </a:solidFill>
          </a:ln>
          <a:effectLst/>
          <a:sp3d contourW="25400">
            <a:contourClr>
              <a:schemeClr val="lt1"/>
            </a:contourClr>
          </a:sp3d>
        </c:spPr>
      </c:pivotFmt>
      <c:pivotFmt>
        <c:idx val="7"/>
        <c:spPr>
          <a:solidFill>
            <a:schemeClr val="accent2"/>
          </a:solidFill>
          <a:ln w="25400">
            <a:solidFill>
              <a:schemeClr val="lt1"/>
            </a:solidFill>
          </a:ln>
          <a:effectLst/>
          <a:sp3d contourW="25400">
            <a:contourClr>
              <a:schemeClr val="lt1"/>
            </a:contourClr>
          </a:sp3d>
        </c:spPr>
      </c:pivotFmt>
      <c:pivotFmt>
        <c:idx val="8"/>
        <c:spPr>
          <a:solidFill>
            <a:schemeClr val="accent2"/>
          </a:solidFill>
          <a:ln w="25400">
            <a:solidFill>
              <a:schemeClr val="lt1"/>
            </a:solidFill>
          </a:ln>
          <a:effectLst/>
          <a:sp3d contourW="25400">
            <a:contourClr>
              <a:schemeClr val="lt1"/>
            </a:contourClr>
          </a:sp3d>
        </c:spPr>
      </c:pivotFmt>
      <c:pivotFmt>
        <c:idx val="9"/>
        <c:spPr>
          <a:solidFill>
            <a:schemeClr val="accent2"/>
          </a:solidFill>
          <a:ln w="25400">
            <a:solidFill>
              <a:schemeClr val="lt1"/>
            </a:solidFill>
          </a:ln>
          <a:effectLst/>
          <a:sp3d contourW="25400">
            <a:contourClr>
              <a:schemeClr val="lt1"/>
            </a:contourClr>
          </a:sp3d>
        </c:spPr>
      </c:pivotFmt>
      <c:pivotFmt>
        <c:idx val="10"/>
        <c:spPr>
          <a:solidFill>
            <a:schemeClr val="accent2"/>
          </a:solidFill>
          <a:ln w="25400">
            <a:solidFill>
              <a:schemeClr val="lt1"/>
            </a:solidFill>
          </a:ln>
          <a:effectLst/>
          <a:sp3d contourW="25400">
            <a:contourClr>
              <a:schemeClr val="lt1"/>
            </a:contourClr>
          </a:sp3d>
        </c:spPr>
      </c:pivotFmt>
      <c:pivotFmt>
        <c:idx val="11"/>
        <c:spPr>
          <a:solidFill>
            <a:schemeClr val="accent2"/>
          </a:solidFill>
          <a:ln w="25400">
            <a:solidFill>
              <a:schemeClr val="lt1"/>
            </a:solidFill>
          </a:ln>
          <a:effectLst/>
          <a:sp3d contourW="25400">
            <a:contourClr>
              <a:schemeClr val="lt1"/>
            </a:contourClr>
          </a:sp3d>
        </c:spPr>
      </c:pivotFmt>
      <c:pivotFmt>
        <c:idx val="12"/>
        <c:spPr>
          <a:solidFill>
            <a:schemeClr val="accent2"/>
          </a:solidFill>
          <a:ln w="25400">
            <a:solidFill>
              <a:schemeClr val="lt1"/>
            </a:solidFill>
          </a:ln>
          <a:effectLst/>
          <a:sp3d contourW="25400">
            <a:contourClr>
              <a:schemeClr val="lt1"/>
            </a:contourClr>
          </a:sp3d>
        </c:spPr>
      </c:pivotFmt>
      <c:pivotFmt>
        <c:idx val="13"/>
        <c:spPr>
          <a:solidFill>
            <a:schemeClr val="accent2"/>
          </a:solidFill>
          <a:ln w="25400">
            <a:solidFill>
              <a:schemeClr val="lt1"/>
            </a:solidFill>
          </a:ln>
          <a:effectLst/>
          <a:sp3d contourW="25400">
            <a:contourClr>
              <a:schemeClr val="lt1"/>
            </a:contourClr>
          </a:sp3d>
        </c:spPr>
      </c:pivotFmt>
      <c:pivotFmt>
        <c:idx val="14"/>
        <c:spPr>
          <a:solidFill>
            <a:schemeClr val="accent2"/>
          </a:solidFill>
          <a:ln w="25400">
            <a:solidFill>
              <a:schemeClr val="lt1"/>
            </a:solidFill>
          </a:ln>
          <a:effectLst/>
          <a:sp3d contourW="25400">
            <a:contourClr>
              <a:schemeClr val="lt1"/>
            </a:contourClr>
          </a:sp3d>
        </c:spPr>
      </c:pivotFmt>
      <c:pivotFmt>
        <c:idx val="15"/>
        <c:spPr>
          <a:solidFill>
            <a:schemeClr val="accent2"/>
          </a:solidFill>
          <a:ln w="25400">
            <a:solidFill>
              <a:schemeClr val="lt1"/>
            </a:solidFill>
          </a:ln>
          <a:effectLst/>
          <a:sp3d contourW="25400">
            <a:contourClr>
              <a:schemeClr val="lt1"/>
            </a:contourClr>
          </a:sp3d>
        </c:spPr>
      </c:pivotFmt>
      <c:pivotFmt>
        <c:idx val="16"/>
        <c:spPr>
          <a:solidFill>
            <a:schemeClr val="accent2"/>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w="25400">
            <a:solidFill>
              <a:schemeClr val="lt1"/>
            </a:solidFill>
          </a:ln>
          <a:effectLst/>
          <a:sp3d contourW="25400">
            <a:contourClr>
              <a:schemeClr val="lt1"/>
            </a:contourClr>
          </a:sp3d>
        </c:spPr>
      </c:pivotFmt>
      <c:pivotFmt>
        <c:idx val="18"/>
        <c:spPr>
          <a:solidFill>
            <a:schemeClr val="accent2"/>
          </a:solidFill>
          <a:ln w="25400">
            <a:solidFill>
              <a:schemeClr val="lt1"/>
            </a:solidFill>
          </a:ln>
          <a:effectLst/>
          <a:sp3d contourW="25400">
            <a:contourClr>
              <a:schemeClr val="lt1"/>
            </a:contourClr>
          </a:sp3d>
        </c:spPr>
      </c:pivotFmt>
      <c:pivotFmt>
        <c:idx val="19"/>
        <c:spPr>
          <a:solidFill>
            <a:schemeClr val="accent2"/>
          </a:solidFill>
          <a:ln w="25400">
            <a:solidFill>
              <a:schemeClr val="lt1"/>
            </a:solidFill>
          </a:ln>
          <a:effectLst/>
          <a:sp3d contourW="25400">
            <a:contourClr>
              <a:schemeClr val="lt1"/>
            </a:contourClr>
          </a:sp3d>
        </c:spPr>
      </c:pivotFmt>
      <c:pivotFmt>
        <c:idx val="20"/>
        <c:spPr>
          <a:solidFill>
            <a:schemeClr val="accent2"/>
          </a:solidFill>
          <a:ln w="25400">
            <a:solidFill>
              <a:schemeClr val="lt1"/>
            </a:solidFill>
          </a:ln>
          <a:effectLst/>
          <a:sp3d contourW="25400">
            <a:contourClr>
              <a:schemeClr val="lt1"/>
            </a:contourClr>
          </a:sp3d>
        </c:spPr>
      </c:pivotFmt>
      <c:pivotFmt>
        <c:idx val="21"/>
        <c:spPr>
          <a:solidFill>
            <a:schemeClr val="accent2"/>
          </a:solidFill>
          <a:ln w="25400">
            <a:solidFill>
              <a:schemeClr val="lt1"/>
            </a:solidFill>
          </a:ln>
          <a:effectLst/>
          <a:sp3d contourW="25400">
            <a:contourClr>
              <a:schemeClr val="lt1"/>
            </a:contourClr>
          </a:sp3d>
        </c:spPr>
      </c:pivotFmt>
      <c:pivotFmt>
        <c:idx val="22"/>
        <c:spPr>
          <a:solidFill>
            <a:schemeClr val="accent2"/>
          </a:solidFill>
          <a:ln w="25400">
            <a:solidFill>
              <a:schemeClr val="lt1"/>
            </a:solidFill>
          </a:ln>
          <a:effectLst/>
          <a:sp3d contourW="25400">
            <a:contourClr>
              <a:schemeClr val="lt1"/>
            </a:contourClr>
          </a:sp3d>
        </c:spPr>
      </c:pivotFmt>
      <c:pivotFmt>
        <c:idx val="23"/>
        <c:spPr>
          <a:solidFill>
            <a:srgbClr val="CB202D"/>
          </a:solidFill>
          <a:ln w="25400">
            <a:solidFill>
              <a:schemeClr val="lt1"/>
            </a:solidFill>
          </a:ln>
          <a:effectLst/>
          <a:sp3d contourW="25400">
            <a:contourClr>
              <a:schemeClr val="lt1"/>
            </a:contourClr>
          </a:sp3d>
        </c:spPr>
      </c:pivotFmt>
      <c:pivotFmt>
        <c:idx val="24"/>
        <c:spPr>
          <a:solidFill>
            <a:schemeClr val="accent2"/>
          </a:solidFill>
          <a:ln w="25400">
            <a:solidFill>
              <a:schemeClr val="lt1"/>
            </a:solidFill>
          </a:ln>
          <a:effectLst/>
          <a:sp3d contourW="25400">
            <a:contourClr>
              <a:schemeClr val="lt1"/>
            </a:contourClr>
          </a:sp3d>
        </c:spPr>
      </c:pivotFmt>
      <c:pivotFmt>
        <c:idx val="25"/>
        <c:spPr>
          <a:solidFill>
            <a:schemeClr val="accent2"/>
          </a:solidFill>
          <a:ln w="25400">
            <a:solidFill>
              <a:schemeClr val="lt1"/>
            </a:solidFill>
          </a:ln>
          <a:effectLst/>
          <a:sp3d contourW="25400">
            <a:contourClr>
              <a:schemeClr val="lt1"/>
            </a:contourClr>
          </a:sp3d>
        </c:spPr>
      </c:pivotFmt>
      <c:pivotFmt>
        <c:idx val="26"/>
        <c:spPr>
          <a:solidFill>
            <a:schemeClr val="accent2"/>
          </a:solidFill>
          <a:ln w="25400">
            <a:solidFill>
              <a:schemeClr val="lt1"/>
            </a:solidFill>
          </a:ln>
          <a:effectLst/>
          <a:sp3d contourW="25400">
            <a:contourClr>
              <a:schemeClr val="lt1"/>
            </a:contourClr>
          </a:sp3d>
        </c:spPr>
      </c:pivotFmt>
      <c:pivotFmt>
        <c:idx val="27"/>
        <c:spPr>
          <a:solidFill>
            <a:schemeClr val="accent2"/>
          </a:solidFill>
          <a:ln w="25400">
            <a:solidFill>
              <a:schemeClr val="lt1"/>
            </a:solidFill>
          </a:ln>
          <a:effectLst/>
          <a:sp3d contourW="25400">
            <a:contourClr>
              <a:schemeClr val="lt1"/>
            </a:contourClr>
          </a:sp3d>
        </c:spPr>
      </c:pivotFmt>
      <c:pivotFmt>
        <c:idx val="28"/>
        <c:spPr>
          <a:solidFill>
            <a:schemeClr val="accent2"/>
          </a:solidFill>
          <a:ln w="25400">
            <a:solidFill>
              <a:schemeClr val="lt1"/>
            </a:solidFill>
          </a:ln>
          <a:effectLst/>
          <a:sp3d contourW="25400">
            <a:contourClr>
              <a:schemeClr val="lt1"/>
            </a:contourClr>
          </a:sp3d>
        </c:spPr>
      </c:pivotFmt>
      <c:pivotFmt>
        <c:idx val="29"/>
        <c:spPr>
          <a:solidFill>
            <a:schemeClr val="accent2"/>
          </a:solidFill>
          <a:ln w="25400">
            <a:solidFill>
              <a:schemeClr val="lt1"/>
            </a:solidFill>
          </a:ln>
          <a:effectLst/>
          <a:sp3d contourW="25400">
            <a:contourClr>
              <a:schemeClr val="lt1"/>
            </a:contourClr>
          </a:sp3d>
        </c:spPr>
      </c:pivotFmt>
      <c:pivotFmt>
        <c:idx val="30"/>
        <c:spPr>
          <a:solidFill>
            <a:schemeClr val="accent2"/>
          </a:solidFill>
          <a:ln w="25400">
            <a:solidFill>
              <a:schemeClr val="lt1"/>
            </a:solidFill>
          </a:ln>
          <a:effectLst/>
          <a:sp3d contourW="25400">
            <a:contourClr>
              <a:schemeClr val="lt1"/>
            </a:contourClr>
          </a:sp3d>
        </c:spPr>
      </c:pivotFmt>
      <c:pivotFmt>
        <c:idx val="31"/>
        <c:spPr>
          <a:solidFill>
            <a:schemeClr val="accent2"/>
          </a:solidFill>
          <a:ln w="25400">
            <a:solidFill>
              <a:schemeClr val="tx1"/>
            </a:solidFill>
          </a:ln>
          <a:effectLst/>
          <a:sp3d contourW="25400">
            <a:contourClr>
              <a:schemeClr val="tx1"/>
            </a:contourClr>
          </a:sp3d>
        </c:spPr>
        <c:marker>
          <c:symbol val="none"/>
        </c:marker>
      </c:pivotFmt>
      <c:pivotFmt>
        <c:idx val="32"/>
        <c:spPr>
          <a:solidFill>
            <a:schemeClr val="accent2"/>
          </a:solidFill>
          <a:ln w="25400">
            <a:solidFill>
              <a:schemeClr val="tx1"/>
            </a:solidFill>
          </a:ln>
          <a:effectLst/>
          <a:sp3d contourW="25400">
            <a:contourClr>
              <a:schemeClr val="tx1"/>
            </a:contourClr>
          </a:sp3d>
        </c:spPr>
      </c:pivotFmt>
      <c:pivotFmt>
        <c:idx val="33"/>
        <c:spPr>
          <a:solidFill>
            <a:schemeClr val="accent2"/>
          </a:solidFill>
          <a:ln w="25400">
            <a:solidFill>
              <a:schemeClr val="tx1"/>
            </a:solidFill>
          </a:ln>
          <a:effectLst/>
          <a:sp3d contourW="25400">
            <a:contourClr>
              <a:schemeClr val="tx1"/>
            </a:contourClr>
          </a:sp3d>
        </c:spPr>
      </c:pivotFmt>
      <c:pivotFmt>
        <c:idx val="34"/>
        <c:spPr>
          <a:solidFill>
            <a:schemeClr val="accent2"/>
          </a:solidFill>
          <a:ln w="25400">
            <a:solidFill>
              <a:schemeClr val="tx1"/>
            </a:solidFill>
          </a:ln>
          <a:effectLst/>
          <a:sp3d contourW="25400">
            <a:contourClr>
              <a:schemeClr val="tx1"/>
            </a:contourClr>
          </a:sp3d>
        </c:spPr>
      </c:pivotFmt>
      <c:pivotFmt>
        <c:idx val="35"/>
        <c:spPr>
          <a:solidFill>
            <a:schemeClr val="accent2"/>
          </a:solidFill>
          <a:ln w="25400">
            <a:solidFill>
              <a:schemeClr val="tx1"/>
            </a:solidFill>
          </a:ln>
          <a:effectLst/>
          <a:sp3d contourW="25400">
            <a:contourClr>
              <a:schemeClr val="tx1"/>
            </a:contourClr>
          </a:sp3d>
        </c:spPr>
      </c:pivotFmt>
      <c:pivotFmt>
        <c:idx val="36"/>
        <c:spPr>
          <a:solidFill>
            <a:schemeClr val="accent2"/>
          </a:solidFill>
          <a:ln w="25400">
            <a:solidFill>
              <a:schemeClr val="tx1"/>
            </a:solidFill>
          </a:ln>
          <a:effectLst/>
          <a:sp3d contourW="25400">
            <a:contourClr>
              <a:schemeClr val="tx1"/>
            </a:contourClr>
          </a:sp3d>
        </c:spPr>
      </c:pivotFmt>
      <c:pivotFmt>
        <c:idx val="37"/>
        <c:spPr>
          <a:solidFill>
            <a:schemeClr val="accent2"/>
          </a:solidFill>
          <a:ln w="25400">
            <a:solidFill>
              <a:schemeClr val="tx1"/>
            </a:solidFill>
          </a:ln>
          <a:effectLst/>
          <a:sp3d contourW="25400">
            <a:contourClr>
              <a:schemeClr val="tx1"/>
            </a:contourClr>
          </a:sp3d>
        </c:spPr>
      </c:pivotFmt>
      <c:pivotFmt>
        <c:idx val="38"/>
        <c:spPr>
          <a:solidFill>
            <a:srgbClr val="CB202D"/>
          </a:solidFill>
          <a:ln w="25400">
            <a:solidFill>
              <a:schemeClr val="tx1"/>
            </a:solidFill>
          </a:ln>
          <a:effectLst/>
          <a:sp3d contourW="25400">
            <a:contourClr>
              <a:schemeClr val="tx1"/>
            </a:contourClr>
          </a:sp3d>
        </c:spPr>
      </c:pivotFmt>
      <c:pivotFmt>
        <c:idx val="39"/>
        <c:spPr>
          <a:solidFill>
            <a:schemeClr val="accent2"/>
          </a:solidFill>
          <a:ln w="25400">
            <a:solidFill>
              <a:schemeClr val="tx1"/>
            </a:solidFill>
          </a:ln>
          <a:effectLst/>
          <a:sp3d contourW="25400">
            <a:contourClr>
              <a:schemeClr val="tx1"/>
            </a:contourClr>
          </a:sp3d>
        </c:spPr>
      </c:pivotFmt>
      <c:pivotFmt>
        <c:idx val="40"/>
        <c:spPr>
          <a:solidFill>
            <a:schemeClr val="accent2"/>
          </a:solidFill>
          <a:ln w="25400">
            <a:solidFill>
              <a:schemeClr val="tx1"/>
            </a:solidFill>
          </a:ln>
          <a:effectLst/>
          <a:sp3d contourW="25400">
            <a:contourClr>
              <a:schemeClr val="tx1"/>
            </a:contourClr>
          </a:sp3d>
        </c:spPr>
      </c:pivotFmt>
      <c:pivotFmt>
        <c:idx val="41"/>
        <c:spPr>
          <a:solidFill>
            <a:schemeClr val="accent2"/>
          </a:solidFill>
          <a:ln w="25400">
            <a:solidFill>
              <a:schemeClr val="tx1"/>
            </a:solidFill>
          </a:ln>
          <a:effectLst/>
          <a:sp3d contourW="25400">
            <a:contourClr>
              <a:schemeClr val="tx1"/>
            </a:contourClr>
          </a:sp3d>
        </c:spPr>
      </c:pivotFmt>
      <c:pivotFmt>
        <c:idx val="42"/>
        <c:spPr>
          <a:solidFill>
            <a:schemeClr val="accent2"/>
          </a:solidFill>
          <a:ln w="25400">
            <a:solidFill>
              <a:schemeClr val="tx1"/>
            </a:solidFill>
          </a:ln>
          <a:effectLst/>
          <a:sp3d contourW="25400">
            <a:contourClr>
              <a:schemeClr val="tx1"/>
            </a:contourClr>
          </a:sp3d>
        </c:spPr>
      </c:pivotFmt>
      <c:pivotFmt>
        <c:idx val="43"/>
        <c:spPr>
          <a:solidFill>
            <a:schemeClr val="accent2"/>
          </a:solidFill>
          <a:ln w="25400">
            <a:solidFill>
              <a:schemeClr val="tx1"/>
            </a:solidFill>
          </a:ln>
          <a:effectLst/>
          <a:sp3d contourW="25400">
            <a:contourClr>
              <a:schemeClr val="tx1"/>
            </a:contourClr>
          </a:sp3d>
        </c:spPr>
      </c:pivotFmt>
      <c:pivotFmt>
        <c:idx val="44"/>
        <c:spPr>
          <a:solidFill>
            <a:schemeClr val="accent2"/>
          </a:solidFill>
          <a:ln w="25400">
            <a:solidFill>
              <a:schemeClr val="tx1"/>
            </a:solidFill>
          </a:ln>
          <a:effectLst/>
          <a:sp3d contourW="25400">
            <a:contourClr>
              <a:schemeClr val="tx1"/>
            </a:contourClr>
          </a:sp3d>
        </c:spPr>
      </c:pivotFmt>
      <c:pivotFmt>
        <c:idx val="45"/>
        <c:spPr>
          <a:solidFill>
            <a:schemeClr val="accent2"/>
          </a:solidFill>
          <a:ln w="25400">
            <a:solidFill>
              <a:schemeClr val="tx1"/>
            </a:solidFill>
          </a:ln>
          <a:effectLst/>
          <a:sp3d contourW="25400">
            <a:contourClr>
              <a:schemeClr val="tx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KPI!$B$90</c:f>
              <c:strCache>
                <c:ptCount val="1"/>
                <c:pt idx="0">
                  <c:v>Total</c:v>
                </c:pt>
              </c:strCache>
            </c:strRef>
          </c:tx>
          <c:spPr>
            <a:ln>
              <a:solidFill>
                <a:schemeClr val="tx1"/>
              </a:solidFill>
            </a:ln>
          </c:spPr>
          <c:dPt>
            <c:idx val="0"/>
            <c:bubble3D val="0"/>
            <c:spPr>
              <a:solidFill>
                <a:schemeClr val="accent2"/>
              </a:solidFill>
              <a:ln w="25400">
                <a:solidFill>
                  <a:schemeClr val="tx1"/>
                </a:solidFill>
              </a:ln>
              <a:effectLst/>
              <a:sp3d contourW="25400">
                <a:contourClr>
                  <a:schemeClr val="tx1"/>
                </a:contourClr>
              </a:sp3d>
            </c:spPr>
            <c:extLst>
              <c:ext xmlns:c16="http://schemas.microsoft.com/office/drawing/2014/chart" uri="{C3380CC4-5D6E-409C-BE32-E72D297353CC}">
                <c16:uniqueId val="{00000001-1C2B-4EAA-B54E-0B825F48F300}"/>
              </c:ext>
            </c:extLst>
          </c:dPt>
          <c:dPt>
            <c:idx val="1"/>
            <c:bubble3D val="0"/>
            <c:spPr>
              <a:solidFill>
                <a:schemeClr val="accent4"/>
              </a:solidFill>
              <a:ln w="25400">
                <a:solidFill>
                  <a:schemeClr val="tx1"/>
                </a:solidFill>
              </a:ln>
              <a:effectLst/>
              <a:sp3d contourW="25400">
                <a:contourClr>
                  <a:schemeClr val="tx1"/>
                </a:contourClr>
              </a:sp3d>
            </c:spPr>
            <c:extLst>
              <c:ext xmlns:c16="http://schemas.microsoft.com/office/drawing/2014/chart" uri="{C3380CC4-5D6E-409C-BE32-E72D297353CC}">
                <c16:uniqueId val="{00000003-1C2B-4EAA-B54E-0B825F48F300}"/>
              </c:ext>
            </c:extLst>
          </c:dPt>
          <c:dPt>
            <c:idx val="2"/>
            <c:bubble3D val="0"/>
            <c:spPr>
              <a:solidFill>
                <a:schemeClr val="accent6"/>
              </a:solidFill>
              <a:ln w="25400">
                <a:solidFill>
                  <a:schemeClr val="tx1"/>
                </a:solidFill>
              </a:ln>
              <a:effectLst/>
              <a:sp3d contourW="25400">
                <a:contourClr>
                  <a:schemeClr val="tx1"/>
                </a:contourClr>
              </a:sp3d>
            </c:spPr>
            <c:extLst>
              <c:ext xmlns:c16="http://schemas.microsoft.com/office/drawing/2014/chart" uri="{C3380CC4-5D6E-409C-BE32-E72D297353CC}">
                <c16:uniqueId val="{00000005-1C2B-4EAA-B54E-0B825F48F300}"/>
              </c:ext>
            </c:extLst>
          </c:dPt>
          <c:dPt>
            <c:idx val="3"/>
            <c:bubble3D val="0"/>
            <c:spPr>
              <a:solidFill>
                <a:schemeClr val="accent2">
                  <a:lumMod val="60000"/>
                </a:schemeClr>
              </a:solidFill>
              <a:ln w="25400">
                <a:solidFill>
                  <a:schemeClr val="tx1"/>
                </a:solidFill>
              </a:ln>
              <a:effectLst/>
              <a:sp3d contourW="25400">
                <a:contourClr>
                  <a:schemeClr val="tx1"/>
                </a:contourClr>
              </a:sp3d>
            </c:spPr>
            <c:extLst>
              <c:ext xmlns:c16="http://schemas.microsoft.com/office/drawing/2014/chart" uri="{C3380CC4-5D6E-409C-BE32-E72D297353CC}">
                <c16:uniqueId val="{00000007-1C2B-4EAA-B54E-0B825F48F300}"/>
              </c:ext>
            </c:extLst>
          </c:dPt>
          <c:dPt>
            <c:idx val="4"/>
            <c:bubble3D val="0"/>
            <c:spPr>
              <a:solidFill>
                <a:schemeClr val="accent4">
                  <a:lumMod val="60000"/>
                </a:schemeClr>
              </a:solidFill>
              <a:ln w="25400">
                <a:solidFill>
                  <a:schemeClr val="tx1"/>
                </a:solidFill>
              </a:ln>
              <a:effectLst/>
              <a:sp3d contourW="25400">
                <a:contourClr>
                  <a:schemeClr val="tx1"/>
                </a:contourClr>
              </a:sp3d>
            </c:spPr>
            <c:extLst>
              <c:ext xmlns:c16="http://schemas.microsoft.com/office/drawing/2014/chart" uri="{C3380CC4-5D6E-409C-BE32-E72D297353CC}">
                <c16:uniqueId val="{00000009-1C2B-4EAA-B54E-0B825F48F300}"/>
              </c:ext>
            </c:extLst>
          </c:dPt>
          <c:dPt>
            <c:idx val="5"/>
            <c:bubble3D val="0"/>
            <c:spPr>
              <a:solidFill>
                <a:schemeClr val="accent6">
                  <a:lumMod val="60000"/>
                </a:schemeClr>
              </a:solidFill>
              <a:ln w="25400">
                <a:solidFill>
                  <a:schemeClr val="tx1"/>
                </a:solidFill>
              </a:ln>
              <a:effectLst/>
              <a:sp3d contourW="25400">
                <a:contourClr>
                  <a:schemeClr val="tx1"/>
                </a:contourClr>
              </a:sp3d>
            </c:spPr>
            <c:extLst>
              <c:ext xmlns:c16="http://schemas.microsoft.com/office/drawing/2014/chart" uri="{C3380CC4-5D6E-409C-BE32-E72D297353CC}">
                <c16:uniqueId val="{0000000B-1C2B-4EAA-B54E-0B825F48F300}"/>
              </c:ext>
            </c:extLst>
          </c:dPt>
          <c:dPt>
            <c:idx val="6"/>
            <c:bubble3D val="0"/>
            <c:spPr>
              <a:solidFill>
                <a:srgbClr val="CB202D"/>
              </a:solidFill>
              <a:ln w="25400">
                <a:solidFill>
                  <a:schemeClr val="tx1"/>
                </a:solidFill>
              </a:ln>
              <a:effectLst/>
              <a:sp3d contourW="25400">
                <a:contourClr>
                  <a:schemeClr val="tx1"/>
                </a:contourClr>
              </a:sp3d>
            </c:spPr>
            <c:extLst>
              <c:ext xmlns:c16="http://schemas.microsoft.com/office/drawing/2014/chart" uri="{C3380CC4-5D6E-409C-BE32-E72D297353CC}">
                <c16:uniqueId val="{0000000D-1C2B-4EAA-B54E-0B825F48F300}"/>
              </c:ext>
            </c:extLst>
          </c:dPt>
          <c:dPt>
            <c:idx val="7"/>
            <c:bubble3D val="0"/>
            <c:spPr>
              <a:solidFill>
                <a:schemeClr val="accent4">
                  <a:lumMod val="80000"/>
                  <a:lumOff val="20000"/>
                </a:schemeClr>
              </a:solidFill>
              <a:ln w="25400">
                <a:solidFill>
                  <a:schemeClr val="tx1"/>
                </a:solidFill>
              </a:ln>
              <a:effectLst/>
              <a:sp3d contourW="25400">
                <a:contourClr>
                  <a:schemeClr val="tx1"/>
                </a:contourClr>
              </a:sp3d>
            </c:spPr>
            <c:extLst>
              <c:ext xmlns:c16="http://schemas.microsoft.com/office/drawing/2014/chart" uri="{C3380CC4-5D6E-409C-BE32-E72D297353CC}">
                <c16:uniqueId val="{0000000F-1C2B-4EAA-B54E-0B825F48F300}"/>
              </c:ext>
            </c:extLst>
          </c:dPt>
          <c:dPt>
            <c:idx val="8"/>
            <c:bubble3D val="0"/>
            <c:spPr>
              <a:solidFill>
                <a:schemeClr val="accent6">
                  <a:lumMod val="80000"/>
                  <a:lumOff val="20000"/>
                </a:schemeClr>
              </a:solidFill>
              <a:ln w="25400">
                <a:solidFill>
                  <a:schemeClr val="tx1"/>
                </a:solidFill>
              </a:ln>
              <a:effectLst/>
              <a:sp3d contourW="25400">
                <a:contourClr>
                  <a:schemeClr val="tx1"/>
                </a:contourClr>
              </a:sp3d>
            </c:spPr>
            <c:extLst>
              <c:ext xmlns:c16="http://schemas.microsoft.com/office/drawing/2014/chart" uri="{C3380CC4-5D6E-409C-BE32-E72D297353CC}">
                <c16:uniqueId val="{00000011-1C2B-4EAA-B54E-0B825F48F300}"/>
              </c:ext>
            </c:extLst>
          </c:dPt>
          <c:dPt>
            <c:idx val="9"/>
            <c:bubble3D val="0"/>
            <c:spPr>
              <a:solidFill>
                <a:schemeClr val="accent2">
                  <a:lumMod val="80000"/>
                </a:schemeClr>
              </a:solidFill>
              <a:ln w="25400">
                <a:solidFill>
                  <a:schemeClr val="tx1"/>
                </a:solidFill>
              </a:ln>
              <a:effectLst/>
              <a:sp3d contourW="25400">
                <a:contourClr>
                  <a:schemeClr val="tx1"/>
                </a:contourClr>
              </a:sp3d>
            </c:spPr>
            <c:extLst>
              <c:ext xmlns:c16="http://schemas.microsoft.com/office/drawing/2014/chart" uri="{C3380CC4-5D6E-409C-BE32-E72D297353CC}">
                <c16:uniqueId val="{00000013-1C2B-4EAA-B54E-0B825F48F300}"/>
              </c:ext>
            </c:extLst>
          </c:dPt>
          <c:dPt>
            <c:idx val="10"/>
            <c:bubble3D val="0"/>
            <c:spPr>
              <a:solidFill>
                <a:schemeClr val="accent4">
                  <a:lumMod val="80000"/>
                </a:schemeClr>
              </a:solidFill>
              <a:ln w="25400">
                <a:solidFill>
                  <a:schemeClr val="tx1"/>
                </a:solidFill>
              </a:ln>
              <a:effectLst/>
              <a:sp3d contourW="25400">
                <a:contourClr>
                  <a:schemeClr val="tx1"/>
                </a:contourClr>
              </a:sp3d>
            </c:spPr>
            <c:extLst>
              <c:ext xmlns:c16="http://schemas.microsoft.com/office/drawing/2014/chart" uri="{C3380CC4-5D6E-409C-BE32-E72D297353CC}">
                <c16:uniqueId val="{00000015-1C2B-4EAA-B54E-0B825F48F300}"/>
              </c:ext>
            </c:extLst>
          </c:dPt>
          <c:dPt>
            <c:idx val="11"/>
            <c:bubble3D val="0"/>
            <c:spPr>
              <a:solidFill>
                <a:schemeClr val="accent6">
                  <a:lumMod val="80000"/>
                </a:schemeClr>
              </a:solidFill>
              <a:ln w="25400">
                <a:solidFill>
                  <a:schemeClr val="tx1"/>
                </a:solidFill>
              </a:ln>
              <a:effectLst/>
              <a:sp3d contourW="25400">
                <a:contourClr>
                  <a:schemeClr val="tx1"/>
                </a:contourClr>
              </a:sp3d>
            </c:spPr>
            <c:extLst>
              <c:ext xmlns:c16="http://schemas.microsoft.com/office/drawing/2014/chart" uri="{C3380CC4-5D6E-409C-BE32-E72D297353CC}">
                <c16:uniqueId val="{00000017-1C2B-4EAA-B54E-0B825F48F300}"/>
              </c:ext>
            </c:extLst>
          </c:dPt>
          <c:dPt>
            <c:idx val="12"/>
            <c:bubble3D val="0"/>
            <c:spPr>
              <a:solidFill>
                <a:schemeClr val="accent2">
                  <a:lumMod val="60000"/>
                  <a:lumOff val="40000"/>
                </a:schemeClr>
              </a:solidFill>
              <a:ln w="25400">
                <a:solidFill>
                  <a:schemeClr val="tx1"/>
                </a:solidFill>
              </a:ln>
              <a:effectLst/>
              <a:sp3d contourW="25400">
                <a:contourClr>
                  <a:schemeClr val="tx1"/>
                </a:contourClr>
              </a:sp3d>
            </c:spPr>
            <c:extLst>
              <c:ext xmlns:c16="http://schemas.microsoft.com/office/drawing/2014/chart" uri="{C3380CC4-5D6E-409C-BE32-E72D297353CC}">
                <c16:uniqueId val="{00000019-1C2B-4EAA-B54E-0B825F48F300}"/>
              </c:ext>
            </c:extLst>
          </c:dPt>
          <c:dPt>
            <c:idx val="13"/>
            <c:bubble3D val="0"/>
            <c:spPr>
              <a:solidFill>
                <a:schemeClr val="accent4">
                  <a:lumMod val="60000"/>
                  <a:lumOff val="40000"/>
                </a:schemeClr>
              </a:solidFill>
              <a:ln w="25400">
                <a:solidFill>
                  <a:schemeClr val="tx1"/>
                </a:solidFill>
              </a:ln>
              <a:effectLst/>
              <a:sp3d contourW="25400">
                <a:contourClr>
                  <a:schemeClr val="tx1"/>
                </a:contourClr>
              </a:sp3d>
            </c:spPr>
            <c:extLst>
              <c:ext xmlns:c16="http://schemas.microsoft.com/office/drawing/2014/chart" uri="{C3380CC4-5D6E-409C-BE32-E72D297353CC}">
                <c16:uniqueId val="{0000001B-1C2B-4EAA-B54E-0B825F48F300}"/>
              </c:ext>
            </c:extLst>
          </c:dPt>
          <c:cat>
            <c:strRef>
              <c:f>KPI!$A$91:$A$105</c:f>
              <c:strCache>
                <c:ptCount val="14"/>
                <c:pt idx="0">
                  <c:v>Cafe</c:v>
                </c:pt>
                <c:pt idx="1">
                  <c:v>Chinese</c:v>
                </c:pt>
                <c:pt idx="2">
                  <c:v>Continental</c:v>
                </c:pt>
                <c:pt idx="3">
                  <c:v>Fast Food</c:v>
                </c:pt>
                <c:pt idx="4">
                  <c:v>Fusion</c:v>
                </c:pt>
                <c:pt idx="5">
                  <c:v>Healthy</c:v>
                </c:pt>
                <c:pt idx="6">
                  <c:v>Indian</c:v>
                </c:pt>
                <c:pt idx="7">
                  <c:v>Italian</c:v>
                </c:pt>
                <c:pt idx="8">
                  <c:v>Japanese</c:v>
                </c:pt>
                <c:pt idx="9">
                  <c:v>Mexican</c:v>
                </c:pt>
                <c:pt idx="10">
                  <c:v>Non-Veg</c:v>
                </c:pt>
                <c:pt idx="11">
                  <c:v>Seafood</c:v>
                </c:pt>
                <c:pt idx="12">
                  <c:v>Vegan</c:v>
                </c:pt>
                <c:pt idx="13">
                  <c:v>Vegetarian</c:v>
                </c:pt>
              </c:strCache>
            </c:strRef>
          </c:cat>
          <c:val>
            <c:numRef>
              <c:f>KPI!$B$91:$B$105</c:f>
              <c:numCache>
                <c:formatCode>General</c:formatCode>
                <c:ptCount val="14"/>
                <c:pt idx="0">
                  <c:v>280</c:v>
                </c:pt>
                <c:pt idx="1">
                  <c:v>697</c:v>
                </c:pt>
                <c:pt idx="2">
                  <c:v>330</c:v>
                </c:pt>
                <c:pt idx="3">
                  <c:v>889</c:v>
                </c:pt>
                <c:pt idx="4">
                  <c:v>355</c:v>
                </c:pt>
                <c:pt idx="5">
                  <c:v>367</c:v>
                </c:pt>
                <c:pt idx="6">
                  <c:v>1362</c:v>
                </c:pt>
                <c:pt idx="7">
                  <c:v>1444</c:v>
                </c:pt>
                <c:pt idx="8">
                  <c:v>720</c:v>
                </c:pt>
                <c:pt idx="9">
                  <c:v>192</c:v>
                </c:pt>
                <c:pt idx="10">
                  <c:v>392</c:v>
                </c:pt>
                <c:pt idx="11">
                  <c:v>467</c:v>
                </c:pt>
                <c:pt idx="12">
                  <c:v>647</c:v>
                </c:pt>
                <c:pt idx="13">
                  <c:v>635</c:v>
                </c:pt>
              </c:numCache>
            </c:numRef>
          </c:val>
          <c:extLst>
            <c:ext xmlns:c16="http://schemas.microsoft.com/office/drawing/2014/chart" uri="{C3380CC4-5D6E-409C-BE32-E72D297353CC}">
              <c16:uniqueId val="{0000001C-1C2B-4EAA-B54E-0B825F48F300}"/>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sz="18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 CraveMate.xlsx]KPI!PivotTable19</c:name>
    <c:fmtId val="2"/>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pivotFmt>
      <c:pivotFmt>
        <c:idx val="6"/>
        <c:spPr>
          <a:solidFill>
            <a:schemeClr val="accent2"/>
          </a:solidFill>
          <a:ln>
            <a:noFill/>
          </a:ln>
          <a:effectLst/>
        </c:spPr>
        <c:marker>
          <c:symbol val="none"/>
        </c:marker>
      </c:pivotFmt>
      <c:pivotFmt>
        <c:idx val="7"/>
        <c:spPr>
          <a:solidFill>
            <a:schemeClr val="accent2"/>
          </a:solidFill>
          <a:ln>
            <a:noFill/>
          </a:ln>
          <a:effectLst/>
        </c:spPr>
        <c:marker>
          <c:symbol val="none"/>
        </c:marker>
      </c:pivotFmt>
      <c:pivotFmt>
        <c:idx val="8"/>
        <c:spPr>
          <a:solidFill>
            <a:schemeClr val="accent2"/>
          </a:solidFill>
          <a:ln>
            <a:noFill/>
          </a:ln>
          <a:effectLst/>
        </c:spPr>
        <c:marker>
          <c:symbol val="none"/>
        </c:marker>
      </c:pivotFmt>
      <c:pivotFmt>
        <c:idx val="9"/>
        <c:spPr>
          <a:solidFill>
            <a:schemeClr val="accent2"/>
          </a:solidFill>
          <a:ln>
            <a:noFill/>
          </a:ln>
          <a:effectLst/>
        </c:spPr>
        <c:marker>
          <c:symbol val="none"/>
        </c:marker>
      </c:pivotFmt>
      <c:pivotFmt>
        <c:idx val="10"/>
        <c:spPr>
          <a:solidFill>
            <a:schemeClr val="accent2"/>
          </a:solidFill>
          <a:ln>
            <a:noFill/>
          </a:ln>
          <a:effectLst/>
        </c:spPr>
        <c:marker>
          <c:symbol val="none"/>
        </c:marker>
      </c:pivotFmt>
      <c:pivotFmt>
        <c:idx val="11"/>
        <c:spPr>
          <a:solidFill>
            <a:schemeClr val="accent2"/>
          </a:solidFill>
          <a:ln>
            <a:noFill/>
          </a:ln>
          <a:effectLst/>
        </c:spPr>
        <c:marker>
          <c:symbol val="none"/>
        </c:marker>
      </c:pivotFmt>
      <c:pivotFmt>
        <c:idx val="12"/>
        <c:spPr>
          <a:solidFill>
            <a:schemeClr val="accent2"/>
          </a:solidFill>
          <a:ln>
            <a:solidFill>
              <a:sysClr val="windowText" lastClr="000000"/>
            </a:solidFill>
          </a:ln>
          <a:effectLst/>
        </c:spPr>
        <c:marker>
          <c:symbol val="none"/>
        </c:marker>
      </c:pivotFmt>
      <c:pivotFmt>
        <c:idx val="13"/>
        <c:spPr>
          <a:solidFill>
            <a:schemeClr val="accent2"/>
          </a:solidFill>
          <a:ln w="25400">
            <a:solidFill>
              <a:sysClr val="windowText" lastClr="000000"/>
            </a:solidFill>
          </a:ln>
          <a:effectLst/>
        </c:spPr>
        <c:marker>
          <c:symbol val="none"/>
        </c:marker>
      </c:pivotFmt>
      <c:pivotFmt>
        <c:idx val="14"/>
        <c:spPr>
          <a:solidFill>
            <a:schemeClr val="accent2"/>
          </a:solidFill>
          <a:ln w="25400">
            <a:solidFill>
              <a:sysClr val="windowText" lastClr="000000"/>
            </a:solidFill>
          </a:ln>
          <a:effectLst/>
        </c:spPr>
        <c:marker>
          <c:symbol val="none"/>
        </c:marker>
      </c:pivotFmt>
      <c:pivotFmt>
        <c:idx val="15"/>
        <c:spPr>
          <a:solidFill>
            <a:schemeClr val="accent2"/>
          </a:solidFill>
          <a:ln w="25400">
            <a:solidFill>
              <a:schemeClr val="tx1"/>
            </a:solidFill>
          </a:ln>
          <a:effectLst/>
        </c:spPr>
        <c:marker>
          <c:symbol val="none"/>
        </c:marker>
      </c:pivotFmt>
      <c:pivotFmt>
        <c:idx val="16"/>
        <c:spPr>
          <a:solidFill>
            <a:schemeClr val="accent2"/>
          </a:solidFill>
          <a:ln>
            <a:noFill/>
          </a:ln>
          <a:effectLst/>
        </c:spPr>
        <c:marker>
          <c:symbol val="none"/>
        </c:marker>
      </c:pivotFmt>
      <c:pivotFmt>
        <c:idx val="17"/>
        <c:spPr>
          <a:solidFill>
            <a:schemeClr val="accent2"/>
          </a:solidFill>
          <a:ln w="25400">
            <a:solidFill>
              <a:schemeClr val="tx1"/>
            </a:solidFill>
          </a:ln>
          <a:effectLst/>
        </c:spPr>
        <c:marker>
          <c:symbol val="none"/>
        </c:marker>
      </c:pivotFmt>
      <c:pivotFmt>
        <c:idx val="18"/>
        <c:spPr>
          <a:solidFill>
            <a:schemeClr val="accent2"/>
          </a:solidFill>
          <a:ln w="25400">
            <a:solidFill>
              <a:sysClr val="windowText" lastClr="000000"/>
            </a:solidFill>
          </a:ln>
          <a:effectLst/>
        </c:spPr>
        <c:marker>
          <c:symbol val="none"/>
        </c:marker>
      </c:pivotFmt>
      <c:pivotFmt>
        <c:idx val="19"/>
        <c:spPr>
          <a:solidFill>
            <a:schemeClr val="accent2"/>
          </a:solidFill>
          <a:ln>
            <a:solidFill>
              <a:sysClr val="windowText" lastClr="000000"/>
            </a:solidFill>
          </a:ln>
          <a:effectLst/>
        </c:spPr>
        <c:marker>
          <c:symbol val="none"/>
        </c:marker>
      </c:pivotFmt>
      <c:pivotFmt>
        <c:idx val="20"/>
        <c:spPr>
          <a:solidFill>
            <a:schemeClr val="accent2"/>
          </a:solidFill>
          <a:ln w="25400">
            <a:solidFill>
              <a:sysClr val="windowText" lastClr="000000"/>
            </a:solidFill>
          </a:ln>
          <a:effectLst/>
        </c:spPr>
        <c:marker>
          <c:symbol val="none"/>
        </c:marker>
      </c:pivotFmt>
      <c:pivotFmt>
        <c:idx val="21"/>
        <c:spPr>
          <a:solidFill>
            <a:schemeClr val="accent2"/>
          </a:solidFill>
          <a:ln>
            <a:noFill/>
          </a:ln>
          <a:effectLst/>
        </c:spPr>
        <c:marker>
          <c:symbol val="none"/>
        </c:marker>
      </c:pivotFmt>
    </c:pivotFmts>
    <c:plotArea>
      <c:layout>
        <c:manualLayout>
          <c:layoutTarget val="inner"/>
          <c:xMode val="edge"/>
          <c:yMode val="edge"/>
          <c:x val="0.1196579910028992"/>
          <c:y val="6.9629410864646232E-2"/>
          <c:w val="0.62386724807568983"/>
          <c:h val="0.59109099792714903"/>
        </c:manualLayout>
      </c:layout>
      <c:areaChart>
        <c:grouping val="standard"/>
        <c:varyColors val="0"/>
        <c:ser>
          <c:idx val="0"/>
          <c:order val="0"/>
          <c:tx>
            <c:strRef>
              <c:f>KPI!$B$107:$B$108</c:f>
              <c:strCache>
                <c:ptCount val="1"/>
                <c:pt idx="0">
                  <c:v>Dinner</c:v>
                </c:pt>
              </c:strCache>
            </c:strRef>
          </c:tx>
          <c:spPr>
            <a:solidFill>
              <a:schemeClr val="accent2"/>
            </a:solidFill>
            <a:ln>
              <a:solidFill>
                <a:sysClr val="windowText" lastClr="000000"/>
              </a:solidFill>
            </a:ln>
            <a:effectLst/>
          </c:spPr>
          <c:cat>
            <c:strRef>
              <c:f>KPI!$A$109:$A$117</c:f>
              <c:strCache>
                <c:ptCount val="8"/>
                <c:pt idx="0">
                  <c:v>Bangalore</c:v>
                </c:pt>
                <c:pt idx="1">
                  <c:v>Chennai</c:v>
                </c:pt>
                <c:pt idx="2">
                  <c:v>Delhi NCR</c:v>
                </c:pt>
                <c:pt idx="3">
                  <c:v>Hyderabad</c:v>
                </c:pt>
                <c:pt idx="4">
                  <c:v>Kolkata</c:v>
                </c:pt>
                <c:pt idx="5">
                  <c:v>Mumbai</c:v>
                </c:pt>
                <c:pt idx="6">
                  <c:v>New Delhi</c:v>
                </c:pt>
                <c:pt idx="7">
                  <c:v>Pune</c:v>
                </c:pt>
              </c:strCache>
            </c:strRef>
          </c:cat>
          <c:val>
            <c:numRef>
              <c:f>KPI!$B$109:$B$117</c:f>
              <c:numCache>
                <c:formatCode>General</c:formatCode>
                <c:ptCount val="8"/>
                <c:pt idx="3">
                  <c:v>255</c:v>
                </c:pt>
                <c:pt idx="6">
                  <c:v>1123</c:v>
                </c:pt>
                <c:pt idx="7">
                  <c:v>330</c:v>
                </c:pt>
              </c:numCache>
            </c:numRef>
          </c:val>
          <c:extLst>
            <c:ext xmlns:c16="http://schemas.microsoft.com/office/drawing/2014/chart" uri="{C3380CC4-5D6E-409C-BE32-E72D297353CC}">
              <c16:uniqueId val="{00000000-A9A2-40AA-AB9C-83257DFE0CA6}"/>
            </c:ext>
          </c:extLst>
        </c:ser>
        <c:ser>
          <c:idx val="1"/>
          <c:order val="1"/>
          <c:tx>
            <c:strRef>
              <c:f>KPI!$C$107:$C$108</c:f>
              <c:strCache>
                <c:ptCount val="1"/>
                <c:pt idx="0">
                  <c:v>Lunch</c:v>
                </c:pt>
              </c:strCache>
            </c:strRef>
          </c:tx>
          <c:spPr>
            <a:solidFill>
              <a:schemeClr val="accent4"/>
            </a:solidFill>
            <a:ln w="25400">
              <a:solidFill>
                <a:sysClr val="windowText" lastClr="000000"/>
              </a:solidFill>
            </a:ln>
            <a:effectLst/>
          </c:spPr>
          <c:cat>
            <c:strRef>
              <c:f>KPI!$A$109:$A$117</c:f>
              <c:strCache>
                <c:ptCount val="8"/>
                <c:pt idx="0">
                  <c:v>Bangalore</c:v>
                </c:pt>
                <c:pt idx="1">
                  <c:v>Chennai</c:v>
                </c:pt>
                <c:pt idx="2">
                  <c:v>Delhi NCR</c:v>
                </c:pt>
                <c:pt idx="3">
                  <c:v>Hyderabad</c:v>
                </c:pt>
                <c:pt idx="4">
                  <c:v>Kolkata</c:v>
                </c:pt>
                <c:pt idx="5">
                  <c:v>Mumbai</c:v>
                </c:pt>
                <c:pt idx="6">
                  <c:v>New Delhi</c:v>
                </c:pt>
                <c:pt idx="7">
                  <c:v>Pune</c:v>
                </c:pt>
              </c:strCache>
            </c:strRef>
          </c:cat>
          <c:val>
            <c:numRef>
              <c:f>KPI!$C$109:$C$117</c:f>
              <c:numCache>
                <c:formatCode>General</c:formatCode>
                <c:ptCount val="8"/>
                <c:pt idx="0">
                  <c:v>317</c:v>
                </c:pt>
                <c:pt idx="1">
                  <c:v>380</c:v>
                </c:pt>
                <c:pt idx="2">
                  <c:v>484</c:v>
                </c:pt>
                <c:pt idx="4">
                  <c:v>672</c:v>
                </c:pt>
                <c:pt idx="5">
                  <c:v>822</c:v>
                </c:pt>
              </c:numCache>
            </c:numRef>
          </c:val>
          <c:extLst>
            <c:ext xmlns:c16="http://schemas.microsoft.com/office/drawing/2014/chart" uri="{C3380CC4-5D6E-409C-BE32-E72D297353CC}">
              <c16:uniqueId val="{00000004-DFAA-4A3F-AD18-02D37EC3C32F}"/>
            </c:ext>
          </c:extLst>
        </c:ser>
        <c:ser>
          <c:idx val="2"/>
          <c:order val="2"/>
          <c:tx>
            <c:strRef>
              <c:f>KPI!$D$107:$D$108</c:f>
              <c:strCache>
                <c:ptCount val="1"/>
                <c:pt idx="0">
                  <c:v>Morning</c:v>
                </c:pt>
              </c:strCache>
            </c:strRef>
          </c:tx>
          <c:spPr>
            <a:solidFill>
              <a:schemeClr val="accent6"/>
            </a:solidFill>
            <a:ln w="25400">
              <a:solidFill>
                <a:sysClr val="windowText" lastClr="000000"/>
              </a:solidFill>
            </a:ln>
            <a:effectLst/>
          </c:spPr>
          <c:cat>
            <c:strRef>
              <c:f>KPI!$A$109:$A$117</c:f>
              <c:strCache>
                <c:ptCount val="8"/>
                <c:pt idx="0">
                  <c:v>Bangalore</c:v>
                </c:pt>
                <c:pt idx="1">
                  <c:v>Chennai</c:v>
                </c:pt>
                <c:pt idx="2">
                  <c:v>Delhi NCR</c:v>
                </c:pt>
                <c:pt idx="3">
                  <c:v>Hyderabad</c:v>
                </c:pt>
                <c:pt idx="4">
                  <c:v>Kolkata</c:v>
                </c:pt>
                <c:pt idx="5">
                  <c:v>Mumbai</c:v>
                </c:pt>
                <c:pt idx="6">
                  <c:v>New Delhi</c:v>
                </c:pt>
                <c:pt idx="7">
                  <c:v>Pune</c:v>
                </c:pt>
              </c:strCache>
            </c:strRef>
          </c:cat>
          <c:val>
            <c:numRef>
              <c:f>KPI!$D$109:$D$117</c:f>
              <c:numCache>
                <c:formatCode>General</c:formatCode>
                <c:ptCount val="8"/>
                <c:pt idx="0">
                  <c:v>1244</c:v>
                </c:pt>
                <c:pt idx="5">
                  <c:v>280</c:v>
                </c:pt>
                <c:pt idx="7">
                  <c:v>405</c:v>
                </c:pt>
              </c:numCache>
            </c:numRef>
          </c:val>
          <c:extLst>
            <c:ext xmlns:c16="http://schemas.microsoft.com/office/drawing/2014/chart" uri="{C3380CC4-5D6E-409C-BE32-E72D297353CC}">
              <c16:uniqueId val="{00000005-DFAA-4A3F-AD18-02D37EC3C32F}"/>
            </c:ext>
          </c:extLst>
        </c:ser>
        <c:ser>
          <c:idx val="3"/>
          <c:order val="3"/>
          <c:tx>
            <c:strRef>
              <c:f>KPI!$E$107:$E$108</c:f>
              <c:strCache>
                <c:ptCount val="1"/>
                <c:pt idx="0">
                  <c:v>Snacks</c:v>
                </c:pt>
              </c:strCache>
            </c:strRef>
          </c:tx>
          <c:spPr>
            <a:solidFill>
              <a:schemeClr val="accent2">
                <a:lumMod val="60000"/>
              </a:schemeClr>
            </a:solidFill>
            <a:ln w="25400">
              <a:solidFill>
                <a:schemeClr val="tx1"/>
              </a:solidFill>
            </a:ln>
            <a:effectLst/>
          </c:spPr>
          <c:cat>
            <c:strRef>
              <c:f>KPI!$A$109:$A$117</c:f>
              <c:strCache>
                <c:ptCount val="8"/>
                <c:pt idx="0">
                  <c:v>Bangalore</c:v>
                </c:pt>
                <c:pt idx="1">
                  <c:v>Chennai</c:v>
                </c:pt>
                <c:pt idx="2">
                  <c:v>Delhi NCR</c:v>
                </c:pt>
                <c:pt idx="3">
                  <c:v>Hyderabad</c:v>
                </c:pt>
                <c:pt idx="4">
                  <c:v>Kolkata</c:v>
                </c:pt>
                <c:pt idx="5">
                  <c:v>Mumbai</c:v>
                </c:pt>
                <c:pt idx="6">
                  <c:v>New Delhi</c:v>
                </c:pt>
                <c:pt idx="7">
                  <c:v>Pune</c:v>
                </c:pt>
              </c:strCache>
            </c:strRef>
          </c:cat>
          <c:val>
            <c:numRef>
              <c:f>KPI!$E$109:$E$117</c:f>
              <c:numCache>
                <c:formatCode>General</c:formatCode>
                <c:ptCount val="8"/>
                <c:pt idx="0">
                  <c:v>189</c:v>
                </c:pt>
                <c:pt idx="1">
                  <c:v>522</c:v>
                </c:pt>
                <c:pt idx="2">
                  <c:v>797</c:v>
                </c:pt>
                <c:pt idx="5">
                  <c:v>957</c:v>
                </c:pt>
              </c:numCache>
            </c:numRef>
          </c:val>
          <c:extLst>
            <c:ext xmlns:c16="http://schemas.microsoft.com/office/drawing/2014/chart" uri="{C3380CC4-5D6E-409C-BE32-E72D297353CC}">
              <c16:uniqueId val="{00000006-DFAA-4A3F-AD18-02D37EC3C32F}"/>
            </c:ext>
          </c:extLst>
        </c:ser>
        <c:dLbls>
          <c:showLegendKey val="0"/>
          <c:showVal val="0"/>
          <c:showCatName val="0"/>
          <c:showSerName val="0"/>
          <c:showPercent val="0"/>
          <c:showBubbleSize val="0"/>
        </c:dLbls>
        <c:axId val="1066982960"/>
        <c:axId val="1066986704"/>
      </c:areaChart>
      <c:catAx>
        <c:axId val="10669829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crossAx val="1066986704"/>
        <c:crosses val="autoZero"/>
        <c:auto val="1"/>
        <c:lblAlgn val="ctr"/>
        <c:lblOffset val="100"/>
        <c:noMultiLvlLbl val="0"/>
      </c:catAx>
      <c:valAx>
        <c:axId val="10669867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1066982960"/>
        <c:crosses val="autoZero"/>
        <c:crossBetween val="midCat"/>
      </c:valAx>
      <c:spPr>
        <a:noFill/>
        <a:ln>
          <a:noFill/>
        </a:ln>
        <a:effectLst/>
      </c:spPr>
    </c:plotArea>
    <c:legend>
      <c:legendPos val="r"/>
      <c:layout>
        <c:manualLayout>
          <c:xMode val="edge"/>
          <c:yMode val="edge"/>
          <c:x val="0.52515580727903277"/>
          <c:y val="0.81547200819762911"/>
          <c:w val="0.17887867044858793"/>
          <c:h val="0.1845279388900968"/>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 CraveMate.xlsx]KPI!Orders By Location</c:name>
    <c:fmtId val="0"/>
  </c:pivotSource>
  <c:chart>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stacked"/>
        <c:varyColors val="0"/>
        <c:ser>
          <c:idx val="0"/>
          <c:order val="0"/>
          <c:tx>
            <c:strRef>
              <c:f>KPI!$B$39:$B$40</c:f>
              <c:strCache>
                <c:ptCount val="1"/>
                <c:pt idx="0">
                  <c:v>Cancelled</c:v>
                </c:pt>
              </c:strCache>
            </c:strRef>
          </c:tx>
          <c:spPr>
            <a:solidFill>
              <a:schemeClr val="accent1"/>
            </a:solidFill>
            <a:ln>
              <a:noFill/>
            </a:ln>
            <a:effectLst/>
          </c:spPr>
          <c:invertIfNegative val="0"/>
          <c:cat>
            <c:strRef>
              <c:f>KPI!$A$41:$A$49</c:f>
              <c:strCache>
                <c:ptCount val="8"/>
                <c:pt idx="0">
                  <c:v>Bangalore</c:v>
                </c:pt>
                <c:pt idx="1">
                  <c:v>Chennai</c:v>
                </c:pt>
                <c:pt idx="2">
                  <c:v>Delhi NCR</c:v>
                </c:pt>
                <c:pt idx="3">
                  <c:v>Hyderabad</c:v>
                </c:pt>
                <c:pt idx="4">
                  <c:v>Kolkata</c:v>
                </c:pt>
                <c:pt idx="5">
                  <c:v>Mumbai</c:v>
                </c:pt>
                <c:pt idx="6">
                  <c:v>New Delhi</c:v>
                </c:pt>
                <c:pt idx="7">
                  <c:v>Pune</c:v>
                </c:pt>
              </c:strCache>
            </c:strRef>
          </c:cat>
          <c:val>
            <c:numRef>
              <c:f>KPI!$B$41:$B$49</c:f>
              <c:numCache>
                <c:formatCode>General</c:formatCode>
                <c:ptCount val="8"/>
                <c:pt idx="2">
                  <c:v>2</c:v>
                </c:pt>
                <c:pt idx="4">
                  <c:v>1</c:v>
                </c:pt>
                <c:pt idx="6">
                  <c:v>1</c:v>
                </c:pt>
              </c:numCache>
            </c:numRef>
          </c:val>
          <c:extLst>
            <c:ext xmlns:c16="http://schemas.microsoft.com/office/drawing/2014/chart" uri="{C3380CC4-5D6E-409C-BE32-E72D297353CC}">
              <c16:uniqueId val="{00000000-7871-40BD-A34F-A58ED865440B}"/>
            </c:ext>
          </c:extLst>
        </c:ser>
        <c:ser>
          <c:idx val="1"/>
          <c:order val="1"/>
          <c:tx>
            <c:strRef>
              <c:f>KPI!$C$39:$C$40</c:f>
              <c:strCache>
                <c:ptCount val="1"/>
                <c:pt idx="0">
                  <c:v>Completed</c:v>
                </c:pt>
              </c:strCache>
            </c:strRef>
          </c:tx>
          <c:spPr>
            <a:solidFill>
              <a:schemeClr val="accent2"/>
            </a:solidFill>
            <a:ln>
              <a:noFill/>
            </a:ln>
            <a:effectLst/>
          </c:spPr>
          <c:invertIfNegative val="0"/>
          <c:cat>
            <c:strRef>
              <c:f>KPI!$A$41:$A$49</c:f>
              <c:strCache>
                <c:ptCount val="8"/>
                <c:pt idx="0">
                  <c:v>Bangalore</c:v>
                </c:pt>
                <c:pt idx="1">
                  <c:v>Chennai</c:v>
                </c:pt>
                <c:pt idx="2">
                  <c:v>Delhi NCR</c:v>
                </c:pt>
                <c:pt idx="3">
                  <c:v>Hyderabad</c:v>
                </c:pt>
                <c:pt idx="4">
                  <c:v>Kolkata</c:v>
                </c:pt>
                <c:pt idx="5">
                  <c:v>Mumbai</c:v>
                </c:pt>
                <c:pt idx="6">
                  <c:v>New Delhi</c:v>
                </c:pt>
                <c:pt idx="7">
                  <c:v>Pune</c:v>
                </c:pt>
              </c:strCache>
            </c:strRef>
          </c:cat>
          <c:val>
            <c:numRef>
              <c:f>KPI!$C$41:$C$49</c:f>
              <c:numCache>
                <c:formatCode>General</c:formatCode>
                <c:ptCount val="8"/>
                <c:pt idx="0">
                  <c:v>6</c:v>
                </c:pt>
                <c:pt idx="1">
                  <c:v>3</c:v>
                </c:pt>
                <c:pt idx="2">
                  <c:v>2</c:v>
                </c:pt>
                <c:pt idx="3">
                  <c:v>1</c:v>
                </c:pt>
                <c:pt idx="4">
                  <c:v>1</c:v>
                </c:pt>
                <c:pt idx="5">
                  <c:v>6</c:v>
                </c:pt>
                <c:pt idx="6">
                  <c:v>2</c:v>
                </c:pt>
                <c:pt idx="7">
                  <c:v>2</c:v>
                </c:pt>
              </c:numCache>
            </c:numRef>
          </c:val>
          <c:extLst>
            <c:ext xmlns:c16="http://schemas.microsoft.com/office/drawing/2014/chart" uri="{C3380CC4-5D6E-409C-BE32-E72D297353CC}">
              <c16:uniqueId val="{00000001-61A5-4F99-9722-12E85762B7F4}"/>
            </c:ext>
          </c:extLst>
        </c:ser>
        <c:dLbls>
          <c:showLegendKey val="0"/>
          <c:showVal val="0"/>
          <c:showCatName val="0"/>
          <c:showSerName val="0"/>
          <c:showPercent val="0"/>
          <c:showBubbleSize val="0"/>
        </c:dLbls>
        <c:gapWidth val="150"/>
        <c:overlap val="100"/>
        <c:axId val="1149169200"/>
        <c:axId val="1149166704"/>
      </c:barChart>
      <c:catAx>
        <c:axId val="1149169200"/>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166704"/>
        <c:crosses val="autoZero"/>
        <c:auto val="1"/>
        <c:lblAlgn val="ctr"/>
        <c:lblOffset val="100"/>
        <c:noMultiLvlLbl val="0"/>
      </c:catAx>
      <c:valAx>
        <c:axId val="1149166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Order Quantity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169200"/>
        <c:crosses val="autoZero"/>
        <c:crossBetween val="between"/>
      </c:valAx>
      <c:spPr>
        <a:noFill/>
        <a:ln>
          <a:solidFill>
            <a:schemeClr val="bg1"/>
          </a:solidFill>
          <a:prstDash val="sysDot"/>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 CraveMate.xlsx]KPI!Cuisine Performance</c:name>
    <c:fmtId val="0"/>
  </c:pivotSource>
  <c:chart>
    <c:autoTitleDeleted val="0"/>
    <c:pivotFmts>
      <c:pivotFmt>
        <c:idx val="0"/>
        <c:spPr>
          <a:solidFill>
            <a:srgbClr val="F7C9CC"/>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rgbClr val="F7C9CC"/>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rgbClr val="CB202D"/>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a:noFill/>
          </a:ln>
          <a:effectLst/>
          <a:sp3d/>
        </c:spPr>
        <c:marker>
          <c:symbol val="none"/>
        </c:marker>
      </c:pivotFmt>
      <c:pivotFmt>
        <c:idx val="13"/>
        <c:spPr>
          <a:solidFill>
            <a:schemeClr val="accent1"/>
          </a:solidFill>
          <a:ln>
            <a:noFill/>
          </a:ln>
          <a:effectLst/>
          <a:sp3d/>
        </c:spPr>
        <c:marker>
          <c:symbol val="none"/>
        </c:marker>
      </c:pivotFmt>
      <c:pivotFmt>
        <c:idx val="14"/>
        <c:spPr>
          <a:solidFill>
            <a:schemeClr val="accent1"/>
          </a:solidFill>
          <a:ln>
            <a:noFill/>
          </a:ln>
          <a:effectLst/>
          <a:sp3d/>
        </c:spPr>
        <c:marker>
          <c:symbol val="none"/>
        </c:marker>
      </c:pivotFmt>
      <c:pivotFmt>
        <c:idx val="15"/>
        <c:spPr>
          <a:solidFill>
            <a:schemeClr val="accent1"/>
          </a:solidFill>
          <a:ln>
            <a:noFill/>
          </a:ln>
          <a:effectLst/>
          <a:sp3d/>
        </c:spPr>
        <c:marker>
          <c:symbol val="none"/>
        </c:marker>
      </c:pivotFmt>
      <c:pivotFmt>
        <c:idx val="16"/>
        <c:spPr>
          <a:solidFill>
            <a:schemeClr val="accent1"/>
          </a:solidFill>
          <a:ln>
            <a:noFill/>
          </a:ln>
          <a:effectLst/>
          <a:sp3d/>
        </c:spPr>
        <c:marker>
          <c:symbol val="none"/>
        </c:marker>
      </c:pivotFmt>
      <c:pivotFmt>
        <c:idx val="17"/>
        <c:spPr>
          <a:solidFill>
            <a:srgbClr val="F7C9CC"/>
          </a:solidFill>
          <a:ln>
            <a:noFill/>
          </a:ln>
          <a:effectLst/>
          <a:sp3d/>
        </c:spPr>
        <c:marker>
          <c:symbol val="none"/>
        </c:marker>
      </c:pivotFmt>
      <c:pivotFmt>
        <c:idx val="18"/>
        <c:spPr>
          <a:solidFill>
            <a:srgbClr val="F7C9CC"/>
          </a:solidFill>
          <a:ln>
            <a:noFill/>
          </a:ln>
          <a:effectLst/>
          <a:sp3d/>
        </c:spPr>
        <c:marker>
          <c:symbol val="none"/>
        </c:marker>
      </c:pivotFmt>
      <c:pivotFmt>
        <c:idx val="19"/>
        <c:spPr>
          <a:solidFill>
            <a:schemeClr val="accent1"/>
          </a:solidFill>
          <a:ln>
            <a:noFill/>
          </a:ln>
          <a:effectLst/>
          <a:sp3d/>
        </c:spPr>
        <c:marker>
          <c:symbol val="none"/>
        </c:marker>
      </c:pivotFmt>
      <c:pivotFmt>
        <c:idx val="20"/>
        <c:spPr>
          <a:solidFill>
            <a:srgbClr val="F7C9CC"/>
          </a:solidFill>
          <a:ln>
            <a:noFill/>
          </a:ln>
          <a:effectLst/>
          <a:sp3d/>
        </c:spPr>
        <c:marker>
          <c:symbol val="none"/>
        </c:marker>
      </c:pivotFmt>
      <c:pivotFmt>
        <c:idx val="21"/>
        <c:spPr>
          <a:solidFill>
            <a:schemeClr val="accent1"/>
          </a:solidFill>
          <a:ln>
            <a:noFill/>
          </a:ln>
          <a:effectLst/>
          <a:sp3d/>
        </c:spPr>
        <c:marker>
          <c:symbol val="none"/>
        </c:marker>
      </c:pivotFmt>
      <c:pivotFmt>
        <c:idx val="22"/>
        <c:spPr>
          <a:solidFill>
            <a:schemeClr val="accent1"/>
          </a:solidFill>
          <a:ln>
            <a:noFill/>
          </a:ln>
          <a:effectLst/>
          <a:sp3d/>
        </c:spPr>
        <c:marker>
          <c:symbol val="none"/>
        </c:marker>
      </c:pivotFmt>
      <c:pivotFmt>
        <c:idx val="23"/>
        <c:spPr>
          <a:solidFill>
            <a:schemeClr val="accent1"/>
          </a:solidFill>
          <a:ln>
            <a:noFill/>
          </a:ln>
          <a:effectLst/>
          <a:sp3d/>
        </c:spPr>
        <c:marker>
          <c:symbol val="none"/>
        </c:marker>
      </c:pivotFmt>
      <c:pivotFmt>
        <c:idx val="24"/>
        <c:spPr>
          <a:solidFill>
            <a:schemeClr val="accent1"/>
          </a:solidFill>
          <a:ln>
            <a:noFill/>
          </a:ln>
          <a:effectLst/>
          <a:sp3d/>
        </c:spPr>
        <c:marker>
          <c:symbol val="none"/>
        </c:marker>
      </c:pivotFmt>
      <c:pivotFmt>
        <c:idx val="2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KPI!$B$55:$B$57</c:f>
              <c:strCache>
                <c:ptCount val="1"/>
                <c:pt idx="0">
                  <c:v>Breakfast - Sum of Order Quantity</c:v>
                </c:pt>
              </c:strCache>
            </c:strRef>
          </c:tx>
          <c:spPr>
            <a:solidFill>
              <a:srgbClr val="F7C9CC"/>
            </a:solidFill>
            <a:ln>
              <a:noFill/>
            </a:ln>
            <a:effectLst/>
            <a:sp3d/>
          </c:spPr>
          <c:invertIfNegative val="0"/>
          <c:cat>
            <c:strRef>
              <c:f>KPI!$A$58:$A$72</c:f>
              <c:strCache>
                <c:ptCount val="14"/>
                <c:pt idx="0">
                  <c:v>Cafe</c:v>
                </c:pt>
                <c:pt idx="1">
                  <c:v>Chinese</c:v>
                </c:pt>
                <c:pt idx="2">
                  <c:v>Continental</c:v>
                </c:pt>
                <c:pt idx="3">
                  <c:v>Fast Food</c:v>
                </c:pt>
                <c:pt idx="4">
                  <c:v>Fusion</c:v>
                </c:pt>
                <c:pt idx="5">
                  <c:v>Healthy</c:v>
                </c:pt>
                <c:pt idx="6">
                  <c:v>Indian</c:v>
                </c:pt>
                <c:pt idx="7">
                  <c:v>Italian</c:v>
                </c:pt>
                <c:pt idx="8">
                  <c:v>Japanese</c:v>
                </c:pt>
                <c:pt idx="9">
                  <c:v>Mexican</c:v>
                </c:pt>
                <c:pt idx="10">
                  <c:v>Non-Veg</c:v>
                </c:pt>
                <c:pt idx="11">
                  <c:v>Seafood</c:v>
                </c:pt>
                <c:pt idx="12">
                  <c:v>Vegan</c:v>
                </c:pt>
                <c:pt idx="13">
                  <c:v>Vegetarian</c:v>
                </c:pt>
              </c:strCache>
            </c:strRef>
          </c:cat>
          <c:val>
            <c:numRef>
              <c:f>KPI!$B$58:$B$72</c:f>
              <c:numCache>
                <c:formatCode>General</c:formatCode>
                <c:ptCount val="14"/>
                <c:pt idx="0">
                  <c:v>280</c:v>
                </c:pt>
                <c:pt idx="10">
                  <c:v>392</c:v>
                </c:pt>
                <c:pt idx="13">
                  <c:v>205</c:v>
                </c:pt>
              </c:numCache>
            </c:numRef>
          </c:val>
          <c:extLst>
            <c:ext xmlns:c16="http://schemas.microsoft.com/office/drawing/2014/chart" uri="{C3380CC4-5D6E-409C-BE32-E72D297353CC}">
              <c16:uniqueId val="{00000000-33D3-404A-B76F-5A395E21EB4E}"/>
            </c:ext>
          </c:extLst>
        </c:ser>
        <c:ser>
          <c:idx val="1"/>
          <c:order val="1"/>
          <c:tx>
            <c:strRef>
              <c:f>KPI!$C$55:$C$57</c:f>
              <c:strCache>
                <c:ptCount val="1"/>
                <c:pt idx="0">
                  <c:v>Breakfast - Average of Average Rating</c:v>
                </c:pt>
              </c:strCache>
            </c:strRef>
          </c:tx>
          <c:spPr>
            <a:solidFill>
              <a:schemeClr val="accent2"/>
            </a:solidFill>
            <a:ln>
              <a:noFill/>
            </a:ln>
            <a:effectLst/>
            <a:sp3d/>
          </c:spPr>
          <c:invertIfNegative val="0"/>
          <c:cat>
            <c:strRef>
              <c:f>KPI!$A$58:$A$72</c:f>
              <c:strCache>
                <c:ptCount val="14"/>
                <c:pt idx="0">
                  <c:v>Cafe</c:v>
                </c:pt>
                <c:pt idx="1">
                  <c:v>Chinese</c:v>
                </c:pt>
                <c:pt idx="2">
                  <c:v>Continental</c:v>
                </c:pt>
                <c:pt idx="3">
                  <c:v>Fast Food</c:v>
                </c:pt>
                <c:pt idx="4">
                  <c:v>Fusion</c:v>
                </c:pt>
                <c:pt idx="5">
                  <c:v>Healthy</c:v>
                </c:pt>
                <c:pt idx="6">
                  <c:v>Indian</c:v>
                </c:pt>
                <c:pt idx="7">
                  <c:v>Italian</c:v>
                </c:pt>
                <c:pt idx="8">
                  <c:v>Japanese</c:v>
                </c:pt>
                <c:pt idx="9">
                  <c:v>Mexican</c:v>
                </c:pt>
                <c:pt idx="10">
                  <c:v>Non-Veg</c:v>
                </c:pt>
                <c:pt idx="11">
                  <c:v>Seafood</c:v>
                </c:pt>
                <c:pt idx="12">
                  <c:v>Vegan</c:v>
                </c:pt>
                <c:pt idx="13">
                  <c:v>Vegetarian</c:v>
                </c:pt>
              </c:strCache>
            </c:strRef>
          </c:cat>
          <c:val>
            <c:numRef>
              <c:f>KPI!$C$58:$C$72</c:f>
              <c:numCache>
                <c:formatCode>General</c:formatCode>
                <c:ptCount val="14"/>
                <c:pt idx="0">
                  <c:v>4</c:v>
                </c:pt>
                <c:pt idx="10">
                  <c:v>4.4000000000000004</c:v>
                </c:pt>
                <c:pt idx="13">
                  <c:v>4.7</c:v>
                </c:pt>
              </c:numCache>
            </c:numRef>
          </c:val>
          <c:extLst>
            <c:ext xmlns:c16="http://schemas.microsoft.com/office/drawing/2014/chart" uri="{C3380CC4-5D6E-409C-BE32-E72D297353CC}">
              <c16:uniqueId val="{00000001-33D3-404A-B76F-5A395E21EB4E}"/>
            </c:ext>
          </c:extLst>
        </c:ser>
        <c:ser>
          <c:idx val="2"/>
          <c:order val="2"/>
          <c:tx>
            <c:strRef>
              <c:f>KPI!$D$55:$D$57</c:f>
              <c:strCache>
                <c:ptCount val="1"/>
                <c:pt idx="0">
                  <c:v>Dinner - Sum of Order Quantity</c:v>
                </c:pt>
              </c:strCache>
            </c:strRef>
          </c:tx>
          <c:spPr>
            <a:solidFill>
              <a:srgbClr val="F7C9CC"/>
            </a:solidFill>
            <a:ln>
              <a:noFill/>
            </a:ln>
            <a:effectLst/>
            <a:sp3d/>
          </c:spPr>
          <c:invertIfNegative val="0"/>
          <c:cat>
            <c:strRef>
              <c:f>KPI!$A$58:$A$72</c:f>
              <c:strCache>
                <c:ptCount val="14"/>
                <c:pt idx="0">
                  <c:v>Cafe</c:v>
                </c:pt>
                <c:pt idx="1">
                  <c:v>Chinese</c:v>
                </c:pt>
                <c:pt idx="2">
                  <c:v>Continental</c:v>
                </c:pt>
                <c:pt idx="3">
                  <c:v>Fast Food</c:v>
                </c:pt>
                <c:pt idx="4">
                  <c:v>Fusion</c:v>
                </c:pt>
                <c:pt idx="5">
                  <c:v>Healthy</c:v>
                </c:pt>
                <c:pt idx="6">
                  <c:v>Indian</c:v>
                </c:pt>
                <c:pt idx="7">
                  <c:v>Italian</c:v>
                </c:pt>
                <c:pt idx="8">
                  <c:v>Japanese</c:v>
                </c:pt>
                <c:pt idx="9">
                  <c:v>Mexican</c:v>
                </c:pt>
                <c:pt idx="10">
                  <c:v>Non-Veg</c:v>
                </c:pt>
                <c:pt idx="11">
                  <c:v>Seafood</c:v>
                </c:pt>
                <c:pt idx="12">
                  <c:v>Vegan</c:v>
                </c:pt>
                <c:pt idx="13">
                  <c:v>Vegetarian</c:v>
                </c:pt>
              </c:strCache>
            </c:strRef>
          </c:cat>
          <c:val>
            <c:numRef>
              <c:f>KPI!$D$58:$D$72</c:f>
              <c:numCache>
                <c:formatCode>General</c:formatCode>
                <c:ptCount val="14"/>
                <c:pt idx="1">
                  <c:v>697</c:v>
                </c:pt>
                <c:pt idx="2">
                  <c:v>330</c:v>
                </c:pt>
                <c:pt idx="3">
                  <c:v>417</c:v>
                </c:pt>
                <c:pt idx="4">
                  <c:v>355</c:v>
                </c:pt>
                <c:pt idx="6">
                  <c:v>456</c:v>
                </c:pt>
                <c:pt idx="7">
                  <c:v>1102</c:v>
                </c:pt>
                <c:pt idx="8">
                  <c:v>720</c:v>
                </c:pt>
                <c:pt idx="12">
                  <c:v>242</c:v>
                </c:pt>
                <c:pt idx="13">
                  <c:v>430</c:v>
                </c:pt>
              </c:numCache>
            </c:numRef>
          </c:val>
          <c:extLst>
            <c:ext xmlns:c16="http://schemas.microsoft.com/office/drawing/2014/chart" uri="{C3380CC4-5D6E-409C-BE32-E72D297353CC}">
              <c16:uniqueId val="{00000002-6BDD-43F9-AF18-E64B62BD76E5}"/>
            </c:ext>
          </c:extLst>
        </c:ser>
        <c:ser>
          <c:idx val="3"/>
          <c:order val="3"/>
          <c:tx>
            <c:strRef>
              <c:f>KPI!$E$55:$E$57</c:f>
              <c:strCache>
                <c:ptCount val="1"/>
                <c:pt idx="0">
                  <c:v>Dinner - Average of Average Rating</c:v>
                </c:pt>
              </c:strCache>
            </c:strRef>
          </c:tx>
          <c:spPr>
            <a:solidFill>
              <a:schemeClr val="accent4"/>
            </a:solidFill>
            <a:ln>
              <a:noFill/>
            </a:ln>
            <a:effectLst/>
            <a:sp3d/>
          </c:spPr>
          <c:invertIfNegative val="0"/>
          <c:cat>
            <c:strRef>
              <c:f>KPI!$A$58:$A$72</c:f>
              <c:strCache>
                <c:ptCount val="14"/>
                <c:pt idx="0">
                  <c:v>Cafe</c:v>
                </c:pt>
                <c:pt idx="1">
                  <c:v>Chinese</c:v>
                </c:pt>
                <c:pt idx="2">
                  <c:v>Continental</c:v>
                </c:pt>
                <c:pt idx="3">
                  <c:v>Fast Food</c:v>
                </c:pt>
                <c:pt idx="4">
                  <c:v>Fusion</c:v>
                </c:pt>
                <c:pt idx="5">
                  <c:v>Healthy</c:v>
                </c:pt>
                <c:pt idx="6">
                  <c:v>Indian</c:v>
                </c:pt>
                <c:pt idx="7">
                  <c:v>Italian</c:v>
                </c:pt>
                <c:pt idx="8">
                  <c:v>Japanese</c:v>
                </c:pt>
                <c:pt idx="9">
                  <c:v>Mexican</c:v>
                </c:pt>
                <c:pt idx="10">
                  <c:v>Non-Veg</c:v>
                </c:pt>
                <c:pt idx="11">
                  <c:v>Seafood</c:v>
                </c:pt>
                <c:pt idx="12">
                  <c:v>Vegan</c:v>
                </c:pt>
                <c:pt idx="13">
                  <c:v>Vegetarian</c:v>
                </c:pt>
              </c:strCache>
            </c:strRef>
          </c:cat>
          <c:val>
            <c:numRef>
              <c:f>KPI!$E$58:$E$72</c:f>
              <c:numCache>
                <c:formatCode>General</c:formatCode>
                <c:ptCount val="14"/>
                <c:pt idx="1">
                  <c:v>4.1500000000000004</c:v>
                </c:pt>
                <c:pt idx="2">
                  <c:v>4.3</c:v>
                </c:pt>
                <c:pt idx="3">
                  <c:v>4.0999999999999996</c:v>
                </c:pt>
                <c:pt idx="4">
                  <c:v>4.5999999999999996</c:v>
                </c:pt>
                <c:pt idx="6">
                  <c:v>4.05</c:v>
                </c:pt>
                <c:pt idx="7">
                  <c:v>4.2750000000000004</c:v>
                </c:pt>
                <c:pt idx="8">
                  <c:v>4.55</c:v>
                </c:pt>
                <c:pt idx="12">
                  <c:v>4.9000000000000004</c:v>
                </c:pt>
                <c:pt idx="13">
                  <c:v>4.7</c:v>
                </c:pt>
              </c:numCache>
            </c:numRef>
          </c:val>
          <c:extLst>
            <c:ext xmlns:c16="http://schemas.microsoft.com/office/drawing/2014/chart" uri="{C3380CC4-5D6E-409C-BE32-E72D297353CC}">
              <c16:uniqueId val="{00000003-6BDD-43F9-AF18-E64B62BD76E5}"/>
            </c:ext>
          </c:extLst>
        </c:ser>
        <c:ser>
          <c:idx val="4"/>
          <c:order val="4"/>
          <c:tx>
            <c:strRef>
              <c:f>KPI!$F$55:$F$57</c:f>
              <c:strCache>
                <c:ptCount val="1"/>
                <c:pt idx="0">
                  <c:v>Late-Night - Sum of Order Quantity</c:v>
                </c:pt>
              </c:strCache>
            </c:strRef>
          </c:tx>
          <c:spPr>
            <a:solidFill>
              <a:srgbClr val="F7C9CC"/>
            </a:solidFill>
            <a:ln>
              <a:noFill/>
            </a:ln>
            <a:effectLst/>
            <a:sp3d/>
          </c:spPr>
          <c:invertIfNegative val="0"/>
          <c:cat>
            <c:strRef>
              <c:f>KPI!$A$58:$A$72</c:f>
              <c:strCache>
                <c:ptCount val="14"/>
                <c:pt idx="0">
                  <c:v>Cafe</c:v>
                </c:pt>
                <c:pt idx="1">
                  <c:v>Chinese</c:v>
                </c:pt>
                <c:pt idx="2">
                  <c:v>Continental</c:v>
                </c:pt>
                <c:pt idx="3">
                  <c:v>Fast Food</c:v>
                </c:pt>
                <c:pt idx="4">
                  <c:v>Fusion</c:v>
                </c:pt>
                <c:pt idx="5">
                  <c:v>Healthy</c:v>
                </c:pt>
                <c:pt idx="6">
                  <c:v>Indian</c:v>
                </c:pt>
                <c:pt idx="7">
                  <c:v>Italian</c:v>
                </c:pt>
                <c:pt idx="8">
                  <c:v>Japanese</c:v>
                </c:pt>
                <c:pt idx="9">
                  <c:v>Mexican</c:v>
                </c:pt>
                <c:pt idx="10">
                  <c:v>Non-Veg</c:v>
                </c:pt>
                <c:pt idx="11">
                  <c:v>Seafood</c:v>
                </c:pt>
                <c:pt idx="12">
                  <c:v>Vegan</c:v>
                </c:pt>
                <c:pt idx="13">
                  <c:v>Vegetarian</c:v>
                </c:pt>
              </c:strCache>
            </c:strRef>
          </c:cat>
          <c:val>
            <c:numRef>
              <c:f>KPI!$F$58:$F$72</c:f>
              <c:numCache>
                <c:formatCode>General</c:formatCode>
                <c:ptCount val="14"/>
                <c:pt idx="11">
                  <c:v>467</c:v>
                </c:pt>
              </c:numCache>
            </c:numRef>
          </c:val>
          <c:extLst>
            <c:ext xmlns:c16="http://schemas.microsoft.com/office/drawing/2014/chart" uri="{C3380CC4-5D6E-409C-BE32-E72D297353CC}">
              <c16:uniqueId val="{00000004-6BDD-43F9-AF18-E64B62BD76E5}"/>
            </c:ext>
          </c:extLst>
        </c:ser>
        <c:ser>
          <c:idx val="5"/>
          <c:order val="5"/>
          <c:tx>
            <c:strRef>
              <c:f>KPI!$G$55:$G$57</c:f>
              <c:strCache>
                <c:ptCount val="1"/>
                <c:pt idx="0">
                  <c:v>Late-Night - Average of Average Rating</c:v>
                </c:pt>
              </c:strCache>
            </c:strRef>
          </c:tx>
          <c:spPr>
            <a:solidFill>
              <a:schemeClr val="accent6"/>
            </a:solidFill>
            <a:ln>
              <a:noFill/>
            </a:ln>
            <a:effectLst/>
            <a:sp3d/>
          </c:spPr>
          <c:invertIfNegative val="0"/>
          <c:cat>
            <c:strRef>
              <c:f>KPI!$A$58:$A$72</c:f>
              <c:strCache>
                <c:ptCount val="14"/>
                <c:pt idx="0">
                  <c:v>Cafe</c:v>
                </c:pt>
                <c:pt idx="1">
                  <c:v>Chinese</c:v>
                </c:pt>
                <c:pt idx="2">
                  <c:v>Continental</c:v>
                </c:pt>
                <c:pt idx="3">
                  <c:v>Fast Food</c:v>
                </c:pt>
                <c:pt idx="4">
                  <c:v>Fusion</c:v>
                </c:pt>
                <c:pt idx="5">
                  <c:v>Healthy</c:v>
                </c:pt>
                <c:pt idx="6">
                  <c:v>Indian</c:v>
                </c:pt>
                <c:pt idx="7">
                  <c:v>Italian</c:v>
                </c:pt>
                <c:pt idx="8">
                  <c:v>Japanese</c:v>
                </c:pt>
                <c:pt idx="9">
                  <c:v>Mexican</c:v>
                </c:pt>
                <c:pt idx="10">
                  <c:v>Non-Veg</c:v>
                </c:pt>
                <c:pt idx="11">
                  <c:v>Seafood</c:v>
                </c:pt>
                <c:pt idx="12">
                  <c:v>Vegan</c:v>
                </c:pt>
                <c:pt idx="13">
                  <c:v>Vegetarian</c:v>
                </c:pt>
              </c:strCache>
            </c:strRef>
          </c:cat>
          <c:val>
            <c:numRef>
              <c:f>KPI!$G$58:$G$72</c:f>
              <c:numCache>
                <c:formatCode>General</c:formatCode>
                <c:ptCount val="14"/>
                <c:pt idx="11">
                  <c:v>4.3</c:v>
                </c:pt>
              </c:numCache>
            </c:numRef>
          </c:val>
          <c:extLst>
            <c:ext xmlns:c16="http://schemas.microsoft.com/office/drawing/2014/chart" uri="{C3380CC4-5D6E-409C-BE32-E72D297353CC}">
              <c16:uniqueId val="{00000005-6BDD-43F9-AF18-E64B62BD76E5}"/>
            </c:ext>
          </c:extLst>
        </c:ser>
        <c:ser>
          <c:idx val="6"/>
          <c:order val="6"/>
          <c:tx>
            <c:strRef>
              <c:f>KPI!$H$55:$H$57</c:f>
              <c:strCache>
                <c:ptCount val="1"/>
                <c:pt idx="0">
                  <c:v>Lunch - Sum of Order Quantity</c:v>
                </c:pt>
              </c:strCache>
            </c:strRef>
          </c:tx>
          <c:spPr>
            <a:solidFill>
              <a:schemeClr val="accent1">
                <a:lumMod val="60000"/>
              </a:schemeClr>
            </a:solidFill>
            <a:ln>
              <a:noFill/>
            </a:ln>
            <a:effectLst/>
            <a:sp3d/>
          </c:spPr>
          <c:invertIfNegative val="0"/>
          <c:cat>
            <c:strRef>
              <c:f>KPI!$A$58:$A$72</c:f>
              <c:strCache>
                <c:ptCount val="14"/>
                <c:pt idx="0">
                  <c:v>Cafe</c:v>
                </c:pt>
                <c:pt idx="1">
                  <c:v>Chinese</c:v>
                </c:pt>
                <c:pt idx="2">
                  <c:v>Continental</c:v>
                </c:pt>
                <c:pt idx="3">
                  <c:v>Fast Food</c:v>
                </c:pt>
                <c:pt idx="4">
                  <c:v>Fusion</c:v>
                </c:pt>
                <c:pt idx="5">
                  <c:v>Healthy</c:v>
                </c:pt>
                <c:pt idx="6">
                  <c:v>Indian</c:v>
                </c:pt>
                <c:pt idx="7">
                  <c:v>Italian</c:v>
                </c:pt>
                <c:pt idx="8">
                  <c:v>Japanese</c:v>
                </c:pt>
                <c:pt idx="9">
                  <c:v>Mexican</c:v>
                </c:pt>
                <c:pt idx="10">
                  <c:v>Non-Veg</c:v>
                </c:pt>
                <c:pt idx="11">
                  <c:v>Seafood</c:v>
                </c:pt>
                <c:pt idx="12">
                  <c:v>Vegan</c:v>
                </c:pt>
                <c:pt idx="13">
                  <c:v>Vegetarian</c:v>
                </c:pt>
              </c:strCache>
            </c:strRef>
          </c:cat>
          <c:val>
            <c:numRef>
              <c:f>KPI!$H$58:$H$72</c:f>
              <c:numCache>
                <c:formatCode>General</c:formatCode>
                <c:ptCount val="14"/>
                <c:pt idx="3">
                  <c:v>472</c:v>
                </c:pt>
                <c:pt idx="5">
                  <c:v>367</c:v>
                </c:pt>
                <c:pt idx="6">
                  <c:v>906</c:v>
                </c:pt>
                <c:pt idx="7">
                  <c:v>342</c:v>
                </c:pt>
                <c:pt idx="9">
                  <c:v>192</c:v>
                </c:pt>
                <c:pt idx="12">
                  <c:v>405</c:v>
                </c:pt>
              </c:numCache>
            </c:numRef>
          </c:val>
          <c:extLst>
            <c:ext xmlns:c16="http://schemas.microsoft.com/office/drawing/2014/chart" uri="{C3380CC4-5D6E-409C-BE32-E72D297353CC}">
              <c16:uniqueId val="{00000006-6BDD-43F9-AF18-E64B62BD76E5}"/>
            </c:ext>
          </c:extLst>
        </c:ser>
        <c:ser>
          <c:idx val="7"/>
          <c:order val="7"/>
          <c:tx>
            <c:strRef>
              <c:f>KPI!$I$55:$I$57</c:f>
              <c:strCache>
                <c:ptCount val="1"/>
                <c:pt idx="0">
                  <c:v>Lunch - Average of Average Rating</c:v>
                </c:pt>
              </c:strCache>
            </c:strRef>
          </c:tx>
          <c:spPr>
            <a:solidFill>
              <a:schemeClr val="accent2">
                <a:lumMod val="60000"/>
              </a:schemeClr>
            </a:solidFill>
            <a:ln>
              <a:noFill/>
            </a:ln>
            <a:effectLst/>
            <a:sp3d/>
          </c:spPr>
          <c:invertIfNegative val="0"/>
          <c:cat>
            <c:strRef>
              <c:f>KPI!$A$58:$A$72</c:f>
              <c:strCache>
                <c:ptCount val="14"/>
                <c:pt idx="0">
                  <c:v>Cafe</c:v>
                </c:pt>
                <c:pt idx="1">
                  <c:v>Chinese</c:v>
                </c:pt>
                <c:pt idx="2">
                  <c:v>Continental</c:v>
                </c:pt>
                <c:pt idx="3">
                  <c:v>Fast Food</c:v>
                </c:pt>
                <c:pt idx="4">
                  <c:v>Fusion</c:v>
                </c:pt>
                <c:pt idx="5">
                  <c:v>Healthy</c:v>
                </c:pt>
                <c:pt idx="6">
                  <c:v>Indian</c:v>
                </c:pt>
                <c:pt idx="7">
                  <c:v>Italian</c:v>
                </c:pt>
                <c:pt idx="8">
                  <c:v>Japanese</c:v>
                </c:pt>
                <c:pt idx="9">
                  <c:v>Mexican</c:v>
                </c:pt>
                <c:pt idx="10">
                  <c:v>Non-Veg</c:v>
                </c:pt>
                <c:pt idx="11">
                  <c:v>Seafood</c:v>
                </c:pt>
                <c:pt idx="12">
                  <c:v>Vegan</c:v>
                </c:pt>
                <c:pt idx="13">
                  <c:v>Vegetarian</c:v>
                </c:pt>
              </c:strCache>
            </c:strRef>
          </c:cat>
          <c:val>
            <c:numRef>
              <c:f>KPI!$I$58:$I$72</c:f>
              <c:numCache>
                <c:formatCode>General</c:formatCode>
                <c:ptCount val="14"/>
                <c:pt idx="3">
                  <c:v>4.0999999999999996</c:v>
                </c:pt>
                <c:pt idx="5">
                  <c:v>4.8</c:v>
                </c:pt>
                <c:pt idx="6">
                  <c:v>4.3499999999999996</c:v>
                </c:pt>
                <c:pt idx="7">
                  <c:v>4.0999999999999996</c:v>
                </c:pt>
                <c:pt idx="9">
                  <c:v>4</c:v>
                </c:pt>
                <c:pt idx="12">
                  <c:v>4.5</c:v>
                </c:pt>
              </c:numCache>
            </c:numRef>
          </c:val>
          <c:extLst>
            <c:ext xmlns:c16="http://schemas.microsoft.com/office/drawing/2014/chart" uri="{C3380CC4-5D6E-409C-BE32-E72D297353CC}">
              <c16:uniqueId val="{00000007-6BDD-43F9-AF18-E64B62BD76E5}"/>
            </c:ext>
          </c:extLst>
        </c:ser>
        <c:dLbls>
          <c:showLegendKey val="0"/>
          <c:showVal val="0"/>
          <c:showCatName val="0"/>
          <c:showSerName val="0"/>
          <c:showPercent val="0"/>
          <c:showBubbleSize val="0"/>
        </c:dLbls>
        <c:gapWidth val="150"/>
        <c:shape val="box"/>
        <c:axId val="993250272"/>
        <c:axId val="1053151440"/>
        <c:axId val="0"/>
      </c:bar3DChart>
      <c:catAx>
        <c:axId val="9932502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151440"/>
        <c:crosses val="autoZero"/>
        <c:auto val="1"/>
        <c:lblAlgn val="ctr"/>
        <c:lblOffset val="100"/>
        <c:noMultiLvlLbl val="0"/>
      </c:catAx>
      <c:valAx>
        <c:axId val="1053151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2502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 CraveMate.xlsx]KPI!PivotTable17</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CB202D"/>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KPI!$B$74</c:f>
              <c:strCache>
                <c:ptCount val="1"/>
                <c:pt idx="0">
                  <c:v>Total</c:v>
                </c:pt>
              </c:strCache>
            </c:strRef>
          </c:tx>
          <c:spPr>
            <a:ln w="28575" cap="rnd">
              <a:solidFill>
                <a:srgbClr val="CB202D"/>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KPI!$A$75:$A$79</c:f>
              <c:strCache>
                <c:ptCount val="4"/>
                <c:pt idx="0">
                  <c:v>Dinner</c:v>
                </c:pt>
                <c:pt idx="1">
                  <c:v>Lunch</c:v>
                </c:pt>
                <c:pt idx="2">
                  <c:v>Morning</c:v>
                </c:pt>
                <c:pt idx="3">
                  <c:v>Snacks</c:v>
                </c:pt>
              </c:strCache>
            </c:strRef>
          </c:cat>
          <c:val>
            <c:numRef>
              <c:f>KPI!$B$75:$B$79</c:f>
              <c:numCache>
                <c:formatCode>General</c:formatCode>
                <c:ptCount val="4"/>
                <c:pt idx="0">
                  <c:v>1708</c:v>
                </c:pt>
                <c:pt idx="1">
                  <c:v>2675</c:v>
                </c:pt>
                <c:pt idx="2">
                  <c:v>1929</c:v>
                </c:pt>
                <c:pt idx="3">
                  <c:v>2465</c:v>
                </c:pt>
              </c:numCache>
            </c:numRef>
          </c:val>
          <c:smooth val="0"/>
          <c:extLst>
            <c:ext xmlns:c16="http://schemas.microsoft.com/office/drawing/2014/chart" uri="{C3380CC4-5D6E-409C-BE32-E72D297353CC}">
              <c16:uniqueId val="{00000000-0E0D-412E-B059-93197A33C9E4}"/>
            </c:ext>
          </c:extLst>
        </c:ser>
        <c:dLbls>
          <c:dLblPos val="t"/>
          <c:showLegendKey val="0"/>
          <c:showVal val="1"/>
          <c:showCatName val="0"/>
          <c:showSerName val="0"/>
          <c:showPercent val="0"/>
          <c:showBubbleSize val="0"/>
        </c:dLbls>
        <c:smooth val="0"/>
        <c:axId val="1141835568"/>
        <c:axId val="1141836816"/>
      </c:lineChart>
      <c:catAx>
        <c:axId val="1141835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836816"/>
        <c:crosses val="autoZero"/>
        <c:auto val="1"/>
        <c:lblAlgn val="ctr"/>
        <c:lblOffset val="100"/>
        <c:noMultiLvlLbl val="0"/>
      </c:catAx>
      <c:valAx>
        <c:axId val="1141836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8355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 CraveMate.xlsx]KPI!PivotTable18</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5400">
            <a:solidFill>
              <a:schemeClr val="lt1"/>
            </a:solidFill>
          </a:ln>
          <a:effectLst/>
          <a:sp3d contourW="25400">
            <a:contourClr>
              <a:schemeClr val="lt1"/>
            </a:contourClr>
          </a:sp3d>
        </c:spPr>
        <c:marker>
          <c:symbol val="none"/>
        </c:marker>
      </c:pivotFmt>
      <c:pivotFmt>
        <c:idx val="1"/>
        <c:spPr>
          <a:solidFill>
            <a:schemeClr val="accent2"/>
          </a:solidFill>
          <a:ln w="25400">
            <a:solidFill>
              <a:schemeClr val="lt1"/>
            </a:solidFill>
          </a:ln>
          <a:effectLst/>
          <a:sp3d contourW="25400">
            <a:contourClr>
              <a:schemeClr val="lt1"/>
            </a:contourClr>
          </a:sp3d>
        </c:spPr>
        <c:marker>
          <c:symbol val="none"/>
        </c:marker>
      </c:pivotFmt>
      <c:pivotFmt>
        <c:idx val="2"/>
        <c:spPr>
          <a:solidFill>
            <a:schemeClr val="accent2"/>
          </a:solidFill>
          <a:ln w="25400">
            <a:solidFill>
              <a:schemeClr val="lt1"/>
            </a:solidFill>
          </a:ln>
          <a:effectLst/>
          <a:sp3d contourW="25400">
            <a:contourClr>
              <a:schemeClr val="lt1"/>
            </a:contourClr>
          </a:sp3d>
        </c:spPr>
      </c:pivotFmt>
      <c:pivotFmt>
        <c:idx val="3"/>
        <c:spPr>
          <a:solidFill>
            <a:schemeClr val="accent2"/>
          </a:solidFill>
          <a:ln w="25400">
            <a:solidFill>
              <a:schemeClr val="lt1"/>
            </a:solidFill>
          </a:ln>
          <a:effectLst/>
          <a:sp3d contourW="25400">
            <a:contourClr>
              <a:schemeClr val="lt1"/>
            </a:contourClr>
          </a:sp3d>
        </c:spPr>
      </c:pivotFmt>
      <c:pivotFmt>
        <c:idx val="4"/>
        <c:spPr>
          <a:solidFill>
            <a:schemeClr val="accent2"/>
          </a:solidFill>
          <a:ln w="25400">
            <a:solidFill>
              <a:schemeClr val="lt1"/>
            </a:solidFill>
          </a:ln>
          <a:effectLst/>
          <a:sp3d contourW="25400">
            <a:contourClr>
              <a:schemeClr val="lt1"/>
            </a:contourClr>
          </a:sp3d>
        </c:spPr>
      </c:pivotFmt>
      <c:pivotFmt>
        <c:idx val="5"/>
        <c:spPr>
          <a:solidFill>
            <a:schemeClr val="accent2"/>
          </a:solidFill>
          <a:ln w="25400">
            <a:solidFill>
              <a:schemeClr val="lt1"/>
            </a:solidFill>
          </a:ln>
          <a:effectLst/>
          <a:sp3d contourW="25400">
            <a:contourClr>
              <a:schemeClr val="lt1"/>
            </a:contourClr>
          </a:sp3d>
        </c:spPr>
      </c:pivotFmt>
      <c:pivotFmt>
        <c:idx val="6"/>
        <c:spPr>
          <a:solidFill>
            <a:schemeClr val="accent2"/>
          </a:solidFill>
          <a:ln w="25400">
            <a:solidFill>
              <a:schemeClr val="lt1"/>
            </a:solidFill>
          </a:ln>
          <a:effectLst/>
          <a:sp3d contourW="25400">
            <a:contourClr>
              <a:schemeClr val="lt1"/>
            </a:contourClr>
          </a:sp3d>
        </c:spPr>
      </c:pivotFmt>
      <c:pivotFmt>
        <c:idx val="7"/>
        <c:spPr>
          <a:solidFill>
            <a:schemeClr val="accent2"/>
          </a:solidFill>
          <a:ln w="25400">
            <a:solidFill>
              <a:schemeClr val="lt1"/>
            </a:solidFill>
          </a:ln>
          <a:effectLst/>
          <a:sp3d contourW="25400">
            <a:contourClr>
              <a:schemeClr val="lt1"/>
            </a:contourClr>
          </a:sp3d>
        </c:spPr>
      </c:pivotFmt>
      <c:pivotFmt>
        <c:idx val="8"/>
        <c:spPr>
          <a:solidFill>
            <a:schemeClr val="accent2"/>
          </a:solidFill>
          <a:ln w="25400">
            <a:solidFill>
              <a:schemeClr val="lt1"/>
            </a:solidFill>
          </a:ln>
          <a:effectLst/>
          <a:sp3d contourW="25400">
            <a:contourClr>
              <a:schemeClr val="lt1"/>
            </a:contourClr>
          </a:sp3d>
        </c:spPr>
      </c:pivotFmt>
      <c:pivotFmt>
        <c:idx val="9"/>
        <c:spPr>
          <a:solidFill>
            <a:schemeClr val="accent2"/>
          </a:solidFill>
          <a:ln w="25400">
            <a:solidFill>
              <a:schemeClr val="lt1"/>
            </a:solidFill>
          </a:ln>
          <a:effectLst/>
          <a:sp3d contourW="25400">
            <a:contourClr>
              <a:schemeClr val="lt1"/>
            </a:contourClr>
          </a:sp3d>
        </c:spPr>
      </c:pivotFmt>
      <c:pivotFmt>
        <c:idx val="10"/>
        <c:spPr>
          <a:solidFill>
            <a:schemeClr val="accent2"/>
          </a:solidFill>
          <a:ln w="25400">
            <a:solidFill>
              <a:schemeClr val="lt1"/>
            </a:solidFill>
          </a:ln>
          <a:effectLst/>
          <a:sp3d contourW="25400">
            <a:contourClr>
              <a:schemeClr val="lt1"/>
            </a:contourClr>
          </a:sp3d>
        </c:spPr>
      </c:pivotFmt>
      <c:pivotFmt>
        <c:idx val="11"/>
        <c:spPr>
          <a:solidFill>
            <a:schemeClr val="accent2"/>
          </a:solidFill>
          <a:ln w="25400">
            <a:solidFill>
              <a:schemeClr val="lt1"/>
            </a:solidFill>
          </a:ln>
          <a:effectLst/>
          <a:sp3d contourW="25400">
            <a:contourClr>
              <a:schemeClr val="lt1"/>
            </a:contourClr>
          </a:sp3d>
        </c:spPr>
      </c:pivotFmt>
      <c:pivotFmt>
        <c:idx val="12"/>
        <c:spPr>
          <a:solidFill>
            <a:schemeClr val="accent2"/>
          </a:solidFill>
          <a:ln w="25400">
            <a:solidFill>
              <a:schemeClr val="lt1"/>
            </a:solidFill>
          </a:ln>
          <a:effectLst/>
          <a:sp3d contourW="25400">
            <a:contourClr>
              <a:schemeClr val="lt1"/>
            </a:contourClr>
          </a:sp3d>
        </c:spPr>
      </c:pivotFmt>
      <c:pivotFmt>
        <c:idx val="13"/>
        <c:spPr>
          <a:solidFill>
            <a:schemeClr val="accent2"/>
          </a:solidFill>
          <a:ln w="25400">
            <a:solidFill>
              <a:schemeClr val="lt1"/>
            </a:solidFill>
          </a:ln>
          <a:effectLst/>
          <a:sp3d contourW="25400">
            <a:contourClr>
              <a:schemeClr val="lt1"/>
            </a:contourClr>
          </a:sp3d>
        </c:spPr>
      </c:pivotFmt>
      <c:pivotFmt>
        <c:idx val="14"/>
        <c:spPr>
          <a:solidFill>
            <a:schemeClr val="accent2"/>
          </a:solidFill>
          <a:ln w="25400">
            <a:solidFill>
              <a:schemeClr val="lt1"/>
            </a:solidFill>
          </a:ln>
          <a:effectLst/>
          <a:sp3d contourW="25400">
            <a:contourClr>
              <a:schemeClr val="lt1"/>
            </a:contourClr>
          </a:sp3d>
        </c:spPr>
      </c:pivotFmt>
      <c:pivotFmt>
        <c:idx val="15"/>
        <c:spPr>
          <a:solidFill>
            <a:schemeClr val="accent2"/>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KPI!$B$90</c:f>
              <c:strCache>
                <c:ptCount val="1"/>
                <c:pt idx="0">
                  <c:v>Total</c:v>
                </c:pt>
              </c:strCache>
            </c:strRef>
          </c:tx>
          <c:dPt>
            <c:idx val="0"/>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1-EA72-4619-B26D-C34133458D32}"/>
              </c:ext>
            </c:extLst>
          </c:dPt>
          <c:dPt>
            <c:idx val="1"/>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3-EA72-4619-B26D-C34133458D32}"/>
              </c:ext>
            </c:extLst>
          </c:dPt>
          <c:dPt>
            <c:idx val="2"/>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5-EA72-4619-B26D-C34133458D32}"/>
              </c:ext>
            </c:extLst>
          </c:dPt>
          <c:dPt>
            <c:idx val="3"/>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EA72-4619-B26D-C34133458D32}"/>
              </c:ext>
            </c:extLst>
          </c:dPt>
          <c:dPt>
            <c:idx val="4"/>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9-EA72-4619-B26D-C34133458D32}"/>
              </c:ext>
            </c:extLst>
          </c:dPt>
          <c:dPt>
            <c:idx val="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B-EA72-4619-B26D-C34133458D32}"/>
              </c:ext>
            </c:extLst>
          </c:dPt>
          <c:dPt>
            <c:idx val="6"/>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EA72-4619-B26D-C34133458D32}"/>
              </c:ext>
            </c:extLst>
          </c:dPt>
          <c:dPt>
            <c:idx val="7"/>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EA72-4619-B26D-C34133458D32}"/>
              </c:ext>
            </c:extLst>
          </c:dPt>
          <c:dPt>
            <c:idx val="8"/>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EA72-4619-B26D-C34133458D32}"/>
              </c:ext>
            </c:extLst>
          </c:dPt>
          <c:dPt>
            <c:idx val="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EA72-4619-B26D-C34133458D32}"/>
              </c:ext>
            </c:extLst>
          </c:dPt>
          <c:dPt>
            <c:idx val="10"/>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EA72-4619-B26D-C34133458D32}"/>
              </c:ext>
            </c:extLst>
          </c:dPt>
          <c:dPt>
            <c:idx val="11"/>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EA72-4619-B26D-C34133458D32}"/>
              </c:ext>
            </c:extLst>
          </c:dPt>
          <c:dPt>
            <c:idx val="12"/>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EA72-4619-B26D-C34133458D32}"/>
              </c:ext>
            </c:extLst>
          </c:dPt>
          <c:dPt>
            <c:idx val="13"/>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EA72-4619-B26D-C34133458D32}"/>
              </c:ext>
            </c:extLst>
          </c:dPt>
          <c:cat>
            <c:strRef>
              <c:f>KPI!$A$91:$A$105</c:f>
              <c:strCache>
                <c:ptCount val="14"/>
                <c:pt idx="0">
                  <c:v>Cafe</c:v>
                </c:pt>
                <c:pt idx="1">
                  <c:v>Chinese</c:v>
                </c:pt>
                <c:pt idx="2">
                  <c:v>Continental</c:v>
                </c:pt>
                <c:pt idx="3">
                  <c:v>Fast Food</c:v>
                </c:pt>
                <c:pt idx="4">
                  <c:v>Fusion</c:v>
                </c:pt>
                <c:pt idx="5">
                  <c:v>Healthy</c:v>
                </c:pt>
                <c:pt idx="6">
                  <c:v>Indian</c:v>
                </c:pt>
                <c:pt idx="7">
                  <c:v>Italian</c:v>
                </c:pt>
                <c:pt idx="8">
                  <c:v>Japanese</c:v>
                </c:pt>
                <c:pt idx="9">
                  <c:v>Mexican</c:v>
                </c:pt>
                <c:pt idx="10">
                  <c:v>Non-Veg</c:v>
                </c:pt>
                <c:pt idx="11">
                  <c:v>Seafood</c:v>
                </c:pt>
                <c:pt idx="12">
                  <c:v>Vegan</c:v>
                </c:pt>
                <c:pt idx="13">
                  <c:v>Vegetarian</c:v>
                </c:pt>
              </c:strCache>
            </c:strRef>
          </c:cat>
          <c:val>
            <c:numRef>
              <c:f>KPI!$B$91:$B$105</c:f>
              <c:numCache>
                <c:formatCode>General</c:formatCode>
                <c:ptCount val="14"/>
                <c:pt idx="0">
                  <c:v>280</c:v>
                </c:pt>
                <c:pt idx="1">
                  <c:v>697</c:v>
                </c:pt>
                <c:pt idx="2">
                  <c:v>330</c:v>
                </c:pt>
                <c:pt idx="3">
                  <c:v>889</c:v>
                </c:pt>
                <c:pt idx="4">
                  <c:v>355</c:v>
                </c:pt>
                <c:pt idx="5">
                  <c:v>367</c:v>
                </c:pt>
                <c:pt idx="6">
                  <c:v>1362</c:v>
                </c:pt>
                <c:pt idx="7">
                  <c:v>1444</c:v>
                </c:pt>
                <c:pt idx="8">
                  <c:v>720</c:v>
                </c:pt>
                <c:pt idx="9">
                  <c:v>192</c:v>
                </c:pt>
                <c:pt idx="10">
                  <c:v>392</c:v>
                </c:pt>
                <c:pt idx="11">
                  <c:v>467</c:v>
                </c:pt>
                <c:pt idx="12">
                  <c:v>647</c:v>
                </c:pt>
                <c:pt idx="13">
                  <c:v>635</c:v>
                </c:pt>
              </c:numCache>
            </c:numRef>
          </c:val>
          <c:extLst>
            <c:ext xmlns:c16="http://schemas.microsoft.com/office/drawing/2014/chart" uri="{C3380CC4-5D6E-409C-BE32-E72D297353CC}">
              <c16:uniqueId val="{00000000-E294-4D82-B123-A1EBB72CE2F1}"/>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 CraveMate.xlsx]KPI!PivotTable19</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w="25400">
            <a:noFill/>
          </a:ln>
          <a:effectLst/>
        </c:spPr>
        <c:marker>
          <c:symbol val="none"/>
        </c:marker>
      </c:pivotFmt>
      <c:pivotFmt>
        <c:idx val="2"/>
        <c:spPr>
          <a:solidFill>
            <a:schemeClr val="accent1"/>
          </a:solidFill>
          <a:ln w="25400">
            <a:noFill/>
          </a:ln>
          <a:effectLst/>
        </c:spPr>
        <c:marker>
          <c:symbol val="none"/>
        </c:marker>
      </c:pivotFmt>
      <c:pivotFmt>
        <c:idx val="3"/>
        <c:spPr>
          <a:solidFill>
            <a:schemeClr val="accent1"/>
          </a:solidFill>
          <a:ln w="25400">
            <a:noFill/>
          </a:ln>
          <a:effectLst/>
        </c:spPr>
        <c:marker>
          <c:symbol val="none"/>
        </c:marker>
      </c:pivotFmt>
      <c:pivotFmt>
        <c:idx val="4"/>
        <c:spPr>
          <a:solidFill>
            <a:schemeClr val="accent1"/>
          </a:solidFill>
          <a:ln>
            <a:noFill/>
          </a:ln>
          <a:effectLst/>
        </c:spPr>
        <c:marker>
          <c:symbol val="none"/>
        </c:marker>
      </c:pivotFmt>
    </c:pivotFmts>
    <c:plotArea>
      <c:layout/>
      <c:areaChart>
        <c:grouping val="standard"/>
        <c:varyColors val="0"/>
        <c:ser>
          <c:idx val="0"/>
          <c:order val="0"/>
          <c:tx>
            <c:strRef>
              <c:f>KPI!$B$107:$B$108</c:f>
              <c:strCache>
                <c:ptCount val="1"/>
                <c:pt idx="0">
                  <c:v>Dinner</c:v>
                </c:pt>
              </c:strCache>
            </c:strRef>
          </c:tx>
          <c:spPr>
            <a:solidFill>
              <a:schemeClr val="accent1"/>
            </a:solidFill>
            <a:ln>
              <a:noFill/>
            </a:ln>
            <a:effectLst/>
          </c:spPr>
          <c:cat>
            <c:strRef>
              <c:f>KPI!$A$109:$A$117</c:f>
              <c:strCache>
                <c:ptCount val="8"/>
                <c:pt idx="0">
                  <c:v>Bangalore</c:v>
                </c:pt>
                <c:pt idx="1">
                  <c:v>Chennai</c:v>
                </c:pt>
                <c:pt idx="2">
                  <c:v>Delhi NCR</c:v>
                </c:pt>
                <c:pt idx="3">
                  <c:v>Hyderabad</c:v>
                </c:pt>
                <c:pt idx="4">
                  <c:v>Kolkata</c:v>
                </c:pt>
                <c:pt idx="5">
                  <c:v>Mumbai</c:v>
                </c:pt>
                <c:pt idx="6">
                  <c:v>New Delhi</c:v>
                </c:pt>
                <c:pt idx="7">
                  <c:v>Pune</c:v>
                </c:pt>
              </c:strCache>
            </c:strRef>
          </c:cat>
          <c:val>
            <c:numRef>
              <c:f>KPI!$B$109:$B$117</c:f>
              <c:numCache>
                <c:formatCode>General</c:formatCode>
                <c:ptCount val="8"/>
                <c:pt idx="3">
                  <c:v>255</c:v>
                </c:pt>
                <c:pt idx="6">
                  <c:v>1123</c:v>
                </c:pt>
                <c:pt idx="7">
                  <c:v>330</c:v>
                </c:pt>
              </c:numCache>
            </c:numRef>
          </c:val>
          <c:extLst>
            <c:ext xmlns:c16="http://schemas.microsoft.com/office/drawing/2014/chart" uri="{C3380CC4-5D6E-409C-BE32-E72D297353CC}">
              <c16:uniqueId val="{00000000-0223-4B47-94C8-D2C9619087C5}"/>
            </c:ext>
          </c:extLst>
        </c:ser>
        <c:ser>
          <c:idx val="1"/>
          <c:order val="1"/>
          <c:tx>
            <c:strRef>
              <c:f>KPI!$C$107:$C$108</c:f>
              <c:strCache>
                <c:ptCount val="1"/>
                <c:pt idx="0">
                  <c:v>Lunch</c:v>
                </c:pt>
              </c:strCache>
            </c:strRef>
          </c:tx>
          <c:spPr>
            <a:solidFill>
              <a:schemeClr val="accent2"/>
            </a:solidFill>
            <a:ln w="25400">
              <a:noFill/>
            </a:ln>
            <a:effectLst/>
          </c:spPr>
          <c:cat>
            <c:strRef>
              <c:f>KPI!$A$109:$A$117</c:f>
              <c:strCache>
                <c:ptCount val="8"/>
                <c:pt idx="0">
                  <c:v>Bangalore</c:v>
                </c:pt>
                <c:pt idx="1">
                  <c:v>Chennai</c:v>
                </c:pt>
                <c:pt idx="2">
                  <c:v>Delhi NCR</c:v>
                </c:pt>
                <c:pt idx="3">
                  <c:v>Hyderabad</c:v>
                </c:pt>
                <c:pt idx="4">
                  <c:v>Kolkata</c:v>
                </c:pt>
                <c:pt idx="5">
                  <c:v>Mumbai</c:v>
                </c:pt>
                <c:pt idx="6">
                  <c:v>New Delhi</c:v>
                </c:pt>
                <c:pt idx="7">
                  <c:v>Pune</c:v>
                </c:pt>
              </c:strCache>
            </c:strRef>
          </c:cat>
          <c:val>
            <c:numRef>
              <c:f>KPI!$C$109:$C$117</c:f>
              <c:numCache>
                <c:formatCode>General</c:formatCode>
                <c:ptCount val="8"/>
                <c:pt idx="0">
                  <c:v>317</c:v>
                </c:pt>
                <c:pt idx="1">
                  <c:v>380</c:v>
                </c:pt>
                <c:pt idx="2">
                  <c:v>484</c:v>
                </c:pt>
                <c:pt idx="4">
                  <c:v>672</c:v>
                </c:pt>
                <c:pt idx="5">
                  <c:v>822</c:v>
                </c:pt>
              </c:numCache>
            </c:numRef>
          </c:val>
          <c:extLst>
            <c:ext xmlns:c16="http://schemas.microsoft.com/office/drawing/2014/chart" uri="{C3380CC4-5D6E-409C-BE32-E72D297353CC}">
              <c16:uniqueId val="{00000004-13D5-4240-A3C9-AA724D4297ED}"/>
            </c:ext>
          </c:extLst>
        </c:ser>
        <c:ser>
          <c:idx val="2"/>
          <c:order val="2"/>
          <c:tx>
            <c:strRef>
              <c:f>KPI!$D$107:$D$108</c:f>
              <c:strCache>
                <c:ptCount val="1"/>
                <c:pt idx="0">
                  <c:v>Morning</c:v>
                </c:pt>
              </c:strCache>
            </c:strRef>
          </c:tx>
          <c:spPr>
            <a:solidFill>
              <a:schemeClr val="accent3"/>
            </a:solidFill>
            <a:ln w="25400">
              <a:noFill/>
            </a:ln>
            <a:effectLst/>
          </c:spPr>
          <c:cat>
            <c:strRef>
              <c:f>KPI!$A$109:$A$117</c:f>
              <c:strCache>
                <c:ptCount val="8"/>
                <c:pt idx="0">
                  <c:v>Bangalore</c:v>
                </c:pt>
                <c:pt idx="1">
                  <c:v>Chennai</c:v>
                </c:pt>
                <c:pt idx="2">
                  <c:v>Delhi NCR</c:v>
                </c:pt>
                <c:pt idx="3">
                  <c:v>Hyderabad</c:v>
                </c:pt>
                <c:pt idx="4">
                  <c:v>Kolkata</c:v>
                </c:pt>
                <c:pt idx="5">
                  <c:v>Mumbai</c:v>
                </c:pt>
                <c:pt idx="6">
                  <c:v>New Delhi</c:v>
                </c:pt>
                <c:pt idx="7">
                  <c:v>Pune</c:v>
                </c:pt>
              </c:strCache>
            </c:strRef>
          </c:cat>
          <c:val>
            <c:numRef>
              <c:f>KPI!$D$109:$D$117</c:f>
              <c:numCache>
                <c:formatCode>General</c:formatCode>
                <c:ptCount val="8"/>
                <c:pt idx="0">
                  <c:v>1244</c:v>
                </c:pt>
                <c:pt idx="5">
                  <c:v>280</c:v>
                </c:pt>
                <c:pt idx="7">
                  <c:v>405</c:v>
                </c:pt>
              </c:numCache>
            </c:numRef>
          </c:val>
          <c:extLst>
            <c:ext xmlns:c16="http://schemas.microsoft.com/office/drawing/2014/chart" uri="{C3380CC4-5D6E-409C-BE32-E72D297353CC}">
              <c16:uniqueId val="{00000005-13D5-4240-A3C9-AA724D4297ED}"/>
            </c:ext>
          </c:extLst>
        </c:ser>
        <c:ser>
          <c:idx val="3"/>
          <c:order val="3"/>
          <c:tx>
            <c:strRef>
              <c:f>KPI!$E$107:$E$108</c:f>
              <c:strCache>
                <c:ptCount val="1"/>
                <c:pt idx="0">
                  <c:v>Snacks</c:v>
                </c:pt>
              </c:strCache>
            </c:strRef>
          </c:tx>
          <c:spPr>
            <a:solidFill>
              <a:schemeClr val="accent4"/>
            </a:solidFill>
            <a:ln w="25400">
              <a:noFill/>
            </a:ln>
            <a:effectLst/>
          </c:spPr>
          <c:cat>
            <c:strRef>
              <c:f>KPI!$A$109:$A$117</c:f>
              <c:strCache>
                <c:ptCount val="8"/>
                <c:pt idx="0">
                  <c:v>Bangalore</c:v>
                </c:pt>
                <c:pt idx="1">
                  <c:v>Chennai</c:v>
                </c:pt>
                <c:pt idx="2">
                  <c:v>Delhi NCR</c:v>
                </c:pt>
                <c:pt idx="3">
                  <c:v>Hyderabad</c:v>
                </c:pt>
                <c:pt idx="4">
                  <c:v>Kolkata</c:v>
                </c:pt>
                <c:pt idx="5">
                  <c:v>Mumbai</c:v>
                </c:pt>
                <c:pt idx="6">
                  <c:v>New Delhi</c:v>
                </c:pt>
                <c:pt idx="7">
                  <c:v>Pune</c:v>
                </c:pt>
              </c:strCache>
            </c:strRef>
          </c:cat>
          <c:val>
            <c:numRef>
              <c:f>KPI!$E$109:$E$117</c:f>
              <c:numCache>
                <c:formatCode>General</c:formatCode>
                <c:ptCount val="8"/>
                <c:pt idx="0">
                  <c:v>189</c:v>
                </c:pt>
                <c:pt idx="1">
                  <c:v>522</c:v>
                </c:pt>
                <c:pt idx="2">
                  <c:v>797</c:v>
                </c:pt>
                <c:pt idx="5">
                  <c:v>957</c:v>
                </c:pt>
              </c:numCache>
            </c:numRef>
          </c:val>
          <c:extLst>
            <c:ext xmlns:c16="http://schemas.microsoft.com/office/drawing/2014/chart" uri="{C3380CC4-5D6E-409C-BE32-E72D297353CC}">
              <c16:uniqueId val="{00000006-13D5-4240-A3C9-AA724D4297ED}"/>
            </c:ext>
          </c:extLst>
        </c:ser>
        <c:dLbls>
          <c:showLegendKey val="0"/>
          <c:showVal val="0"/>
          <c:showCatName val="0"/>
          <c:showSerName val="0"/>
          <c:showPercent val="0"/>
          <c:showBubbleSize val="0"/>
        </c:dLbls>
        <c:axId val="1066982960"/>
        <c:axId val="1066986704"/>
      </c:areaChart>
      <c:catAx>
        <c:axId val="10669829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986704"/>
        <c:crosses val="autoZero"/>
        <c:auto val="1"/>
        <c:lblAlgn val="ctr"/>
        <c:lblOffset val="100"/>
        <c:noMultiLvlLbl val="0"/>
      </c:catAx>
      <c:valAx>
        <c:axId val="1066986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982960"/>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 CraveMate.xlsx]KPI!Restaurant Performance</c:name>
    <c:fmtId val="2"/>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spPr>
          <a:noFill/>
          <a:ln w="25400" cap="flat" cmpd="sng" algn="ctr">
            <a:solidFill>
              <a:schemeClr val="accent1"/>
            </a:solidFill>
            <a:miter lim="800000"/>
          </a:ln>
          <a:effectLst/>
        </c:spPr>
        <c:marker>
          <c:symbol val="none"/>
        </c:marker>
      </c:pivotFmt>
      <c:pivotFmt>
        <c:idx val="82"/>
        <c:spPr>
          <a:noFill/>
          <a:ln w="25400" cap="flat" cmpd="sng" algn="ctr">
            <a:solidFill>
              <a:schemeClr val="accent1"/>
            </a:solidFill>
            <a:miter lim="800000"/>
          </a:ln>
          <a:effectLst/>
        </c:spPr>
        <c:marker>
          <c:symbol val="none"/>
        </c:marker>
      </c:pivotFmt>
      <c:pivotFmt>
        <c:idx val="83"/>
        <c:spPr>
          <a:noFill/>
          <a:ln w="25400" cap="flat" cmpd="sng" algn="ctr">
            <a:solidFill>
              <a:schemeClr val="accent1"/>
            </a:solidFill>
            <a:miter lim="800000"/>
          </a:ln>
          <a:effectLst/>
        </c:spPr>
        <c:marker>
          <c:symbol val="none"/>
        </c:marker>
      </c:pivotFmt>
      <c:pivotFmt>
        <c:idx val="84"/>
        <c:spPr>
          <a:noFill/>
          <a:ln w="25400" cap="flat" cmpd="sng" algn="ctr">
            <a:solidFill>
              <a:schemeClr val="accent1"/>
            </a:solidFill>
            <a:miter lim="800000"/>
          </a:ln>
          <a:effectLst/>
        </c:spPr>
        <c:marker>
          <c:symbol val="none"/>
        </c:marker>
      </c:pivotFmt>
      <c:pivotFmt>
        <c:idx val="85"/>
        <c:spPr>
          <a:noFill/>
          <a:ln w="25400" cap="flat" cmpd="sng" algn="ctr">
            <a:solidFill>
              <a:schemeClr val="accent1"/>
            </a:solidFill>
            <a:miter lim="800000"/>
          </a:ln>
          <a:effectLst/>
        </c:spPr>
        <c:marker>
          <c:symbol val="none"/>
        </c:marker>
      </c:pivotFmt>
      <c:pivotFmt>
        <c:idx val="86"/>
        <c:spPr>
          <a:noFill/>
          <a:ln w="25400" cap="flat" cmpd="sng" algn="ctr">
            <a:solidFill>
              <a:schemeClr val="accent1"/>
            </a:solidFill>
            <a:miter lim="800000"/>
          </a:ln>
          <a:effectLst/>
        </c:spPr>
        <c:marker>
          <c:symbol val="none"/>
        </c:marker>
      </c:pivotFmt>
      <c:pivotFmt>
        <c:idx val="87"/>
        <c:spPr>
          <a:noFill/>
          <a:ln w="25400" cap="flat" cmpd="sng" algn="ctr">
            <a:solidFill>
              <a:schemeClr val="accent1"/>
            </a:solidFill>
            <a:miter lim="800000"/>
          </a:ln>
          <a:effectLst/>
        </c:spPr>
        <c:marker>
          <c:symbol val="none"/>
        </c:marker>
      </c:pivotFmt>
      <c:pivotFmt>
        <c:idx val="88"/>
        <c:spPr>
          <a:noFill/>
          <a:ln w="25400" cap="flat" cmpd="sng" algn="ctr">
            <a:solidFill>
              <a:schemeClr val="accent1"/>
            </a:solidFill>
            <a:miter lim="800000"/>
          </a:ln>
          <a:effectLst/>
        </c:spPr>
        <c:marker>
          <c:symbol val="none"/>
        </c:marker>
      </c:pivotFmt>
      <c:pivotFmt>
        <c:idx val="89"/>
        <c:spPr>
          <a:noFill/>
          <a:ln w="25400" cap="flat" cmpd="sng" algn="ctr">
            <a:solidFill>
              <a:schemeClr val="accent1"/>
            </a:solidFill>
            <a:miter lim="800000"/>
          </a:ln>
          <a:effectLst/>
        </c:spPr>
        <c:marker>
          <c:symbol val="none"/>
        </c:marker>
      </c:pivotFmt>
      <c:pivotFmt>
        <c:idx val="90"/>
        <c:spPr>
          <a:noFill/>
          <a:ln w="25400" cap="flat" cmpd="sng" algn="ctr">
            <a:solidFill>
              <a:schemeClr val="accent1"/>
            </a:solidFill>
            <a:miter lim="800000"/>
          </a:ln>
          <a:effectLst/>
        </c:spPr>
        <c:marker>
          <c:symbol val="none"/>
        </c:marker>
      </c:pivotFmt>
      <c:pivotFmt>
        <c:idx val="91"/>
        <c:spPr>
          <a:noFill/>
          <a:ln w="25400" cap="flat" cmpd="sng" algn="ctr">
            <a:solidFill>
              <a:schemeClr val="accent1"/>
            </a:solidFill>
            <a:miter lim="800000"/>
          </a:ln>
          <a:effectLst/>
        </c:spPr>
        <c:marker>
          <c:symbol val="none"/>
        </c:marker>
      </c:pivotFmt>
      <c:pivotFmt>
        <c:idx val="92"/>
        <c:spPr>
          <a:noFill/>
          <a:ln w="25400" cap="flat" cmpd="sng" algn="ctr">
            <a:solidFill>
              <a:schemeClr val="accent1"/>
            </a:solidFill>
            <a:miter lim="800000"/>
          </a:ln>
          <a:effectLst/>
        </c:spPr>
        <c:marker>
          <c:symbol val="none"/>
        </c:marker>
      </c:pivotFmt>
      <c:pivotFmt>
        <c:idx val="93"/>
        <c:spPr>
          <a:noFill/>
          <a:ln w="25400" cap="flat" cmpd="sng" algn="ctr">
            <a:solidFill>
              <a:schemeClr val="accent1"/>
            </a:solidFill>
            <a:miter lim="800000"/>
          </a:ln>
          <a:effectLst/>
        </c:spPr>
        <c:marker>
          <c:symbol val="none"/>
        </c:marker>
      </c:pivotFmt>
      <c:pivotFmt>
        <c:idx val="94"/>
        <c:spPr>
          <a:noFill/>
          <a:ln w="25400" cap="flat" cmpd="sng" algn="ctr">
            <a:solidFill>
              <a:schemeClr val="accent1"/>
            </a:solidFill>
            <a:miter lim="800000"/>
          </a:ln>
          <a:effectLst/>
        </c:spPr>
        <c:marker>
          <c:symbol val="none"/>
        </c:marker>
      </c:pivotFmt>
      <c:pivotFmt>
        <c:idx val="95"/>
        <c:spPr>
          <a:noFill/>
          <a:ln w="25400" cap="flat" cmpd="sng" algn="ctr">
            <a:solidFill>
              <a:schemeClr val="accent1"/>
            </a:solidFill>
            <a:miter lim="800000"/>
          </a:ln>
          <a:effectLst/>
        </c:spPr>
        <c:marker>
          <c:symbol val="none"/>
        </c:marker>
      </c:pivotFmt>
      <c:pivotFmt>
        <c:idx val="96"/>
        <c:spPr>
          <a:noFill/>
          <a:ln w="25400" cap="flat" cmpd="sng" algn="ctr">
            <a:solidFill>
              <a:schemeClr val="accent1"/>
            </a:solidFill>
            <a:miter lim="800000"/>
          </a:ln>
          <a:effectLst/>
        </c:spPr>
        <c:marker>
          <c:symbol val="none"/>
        </c:marker>
      </c:pivotFmt>
      <c:pivotFmt>
        <c:idx val="97"/>
        <c:spPr>
          <a:noFill/>
          <a:ln w="25400" cap="flat" cmpd="sng" algn="ctr">
            <a:solidFill>
              <a:schemeClr val="accent1"/>
            </a:solidFill>
            <a:miter lim="800000"/>
          </a:ln>
          <a:effectLst/>
        </c:spPr>
        <c:marker>
          <c:symbol val="none"/>
        </c:marker>
      </c:pivotFmt>
      <c:pivotFmt>
        <c:idx val="98"/>
        <c:spPr>
          <a:noFill/>
          <a:ln w="25400" cap="flat" cmpd="sng" algn="ctr">
            <a:solidFill>
              <a:schemeClr val="accent1"/>
            </a:solidFill>
            <a:miter lim="800000"/>
          </a:ln>
          <a:effectLst/>
        </c:spPr>
        <c:marker>
          <c:symbol val="none"/>
        </c:marker>
      </c:pivotFmt>
      <c:pivotFmt>
        <c:idx val="99"/>
        <c:spPr>
          <a:noFill/>
          <a:ln w="25400" cap="flat" cmpd="sng" algn="ctr">
            <a:solidFill>
              <a:schemeClr val="accent1"/>
            </a:solidFill>
            <a:miter lim="800000"/>
          </a:ln>
          <a:effectLst/>
        </c:spPr>
        <c:marker>
          <c:symbol val="none"/>
        </c:marker>
      </c:pivotFmt>
      <c:pivotFmt>
        <c:idx val="100"/>
        <c:spPr>
          <a:noFill/>
          <a:ln w="25400" cap="flat" cmpd="sng" algn="ctr">
            <a:solidFill>
              <a:schemeClr val="accent1"/>
            </a:solidFill>
            <a:miter lim="800000"/>
          </a:ln>
          <a:effectLst/>
        </c:spPr>
        <c:marker>
          <c:symbol val="none"/>
        </c:marker>
      </c:pivotFmt>
      <c:pivotFmt>
        <c:idx val="101"/>
        <c:spPr>
          <a:noFill/>
          <a:ln w="25400" cap="flat" cmpd="sng" algn="ctr">
            <a:solidFill>
              <a:schemeClr val="accent1"/>
            </a:solidFill>
            <a:miter lim="800000"/>
          </a:ln>
          <a:effectLst/>
        </c:spPr>
        <c:marker>
          <c:symbol val="none"/>
        </c:marker>
      </c:pivotFmt>
      <c:pivotFmt>
        <c:idx val="102"/>
        <c:spPr>
          <a:noFill/>
          <a:ln w="25400" cap="flat" cmpd="sng" algn="ctr">
            <a:solidFill>
              <a:schemeClr val="accent1"/>
            </a:solidFill>
            <a:miter lim="800000"/>
          </a:ln>
          <a:effectLst/>
        </c:spPr>
        <c:marker>
          <c:symbol val="none"/>
        </c:marker>
      </c:pivotFmt>
      <c:pivotFmt>
        <c:idx val="103"/>
        <c:spPr>
          <a:noFill/>
          <a:ln w="25400" cap="flat" cmpd="sng" algn="ctr">
            <a:solidFill>
              <a:schemeClr val="accent1"/>
            </a:solidFill>
            <a:miter lim="800000"/>
          </a:ln>
          <a:effectLst/>
        </c:spPr>
        <c:marker>
          <c:symbol val="none"/>
        </c:marker>
      </c:pivotFmt>
      <c:pivotFmt>
        <c:idx val="104"/>
        <c:spPr>
          <a:noFill/>
          <a:ln w="25400" cap="flat" cmpd="sng" algn="ctr">
            <a:solidFill>
              <a:schemeClr val="accent1"/>
            </a:solidFill>
            <a:miter lim="800000"/>
          </a:ln>
          <a:effectLst/>
        </c:spPr>
        <c:marker>
          <c:symbol val="none"/>
        </c:marker>
      </c:pivotFmt>
      <c:pivotFmt>
        <c:idx val="105"/>
        <c:spPr>
          <a:noFill/>
          <a:ln w="25400" cap="flat" cmpd="sng" algn="ctr">
            <a:solidFill>
              <a:schemeClr val="accent1"/>
            </a:solidFill>
            <a:miter lim="800000"/>
          </a:ln>
          <a:effectLst/>
        </c:spPr>
        <c:marker>
          <c:symbol val="none"/>
        </c:marker>
      </c:pivotFmt>
      <c:pivotFmt>
        <c:idx val="106"/>
        <c:spPr>
          <a:noFill/>
          <a:ln w="25400" cap="flat" cmpd="sng" algn="ctr">
            <a:solidFill>
              <a:schemeClr val="accent1"/>
            </a:solidFill>
            <a:miter lim="800000"/>
          </a:ln>
          <a:effectLst/>
        </c:spPr>
        <c:marker>
          <c:symbol val="none"/>
        </c:marker>
      </c:pivotFmt>
      <c:pivotFmt>
        <c:idx val="107"/>
        <c:spPr>
          <a:noFill/>
          <a:ln w="25400" cap="flat" cmpd="sng" algn="ctr">
            <a:solidFill>
              <a:schemeClr val="accent1"/>
            </a:solidFill>
            <a:miter lim="800000"/>
          </a:ln>
          <a:effectLst/>
        </c:spPr>
        <c:marker>
          <c:symbol val="none"/>
        </c:marker>
      </c:pivotFmt>
      <c:pivotFmt>
        <c:idx val="108"/>
        <c:spPr>
          <a:noFill/>
          <a:ln w="25400" cap="flat" cmpd="sng" algn="ctr">
            <a:solidFill>
              <a:schemeClr val="accent1"/>
            </a:solidFill>
            <a:miter lim="800000"/>
          </a:ln>
          <a:effectLst/>
        </c:spPr>
        <c:marker>
          <c:symbol val="none"/>
        </c:marker>
      </c:pivotFmt>
      <c:pivotFmt>
        <c:idx val="109"/>
        <c:spPr>
          <a:noFill/>
          <a:ln w="25400" cap="flat" cmpd="sng" algn="ctr">
            <a:solidFill>
              <a:schemeClr val="accent1"/>
            </a:solidFill>
            <a:miter lim="800000"/>
          </a:ln>
          <a:effectLst/>
        </c:spPr>
        <c:marker>
          <c:symbol val="none"/>
        </c:marker>
      </c:pivotFmt>
      <c:pivotFmt>
        <c:idx val="110"/>
        <c:spPr>
          <a:noFill/>
          <a:ln w="25400" cap="flat" cmpd="sng" algn="ctr">
            <a:solidFill>
              <a:schemeClr val="accent1"/>
            </a:solidFill>
            <a:miter lim="800000"/>
          </a:ln>
          <a:effectLst/>
        </c:spPr>
        <c:marker>
          <c:symbol val="none"/>
        </c:marker>
      </c:pivotFmt>
      <c:pivotFmt>
        <c:idx val="111"/>
        <c:spPr>
          <a:noFill/>
          <a:ln w="25400" cap="flat" cmpd="sng" algn="ctr">
            <a:solidFill>
              <a:schemeClr val="accent1"/>
            </a:solidFill>
            <a:miter lim="800000"/>
          </a:ln>
          <a:effectLst/>
        </c:spPr>
        <c:marker>
          <c:symbol val="none"/>
        </c:marker>
      </c:pivotFmt>
      <c:pivotFmt>
        <c:idx val="112"/>
        <c:spPr>
          <a:noFill/>
          <a:ln w="25400" cap="flat" cmpd="sng" algn="ctr">
            <a:solidFill>
              <a:schemeClr val="accent1"/>
            </a:solidFill>
            <a:miter lim="800000"/>
          </a:ln>
          <a:effectLst/>
        </c:spPr>
        <c:marker>
          <c:symbol val="none"/>
        </c:marker>
      </c:pivotFmt>
      <c:pivotFmt>
        <c:idx val="113"/>
        <c:spPr>
          <a:noFill/>
          <a:ln w="25400" cap="flat" cmpd="sng" algn="ctr">
            <a:solidFill>
              <a:schemeClr val="accent1"/>
            </a:solidFill>
            <a:miter lim="800000"/>
          </a:ln>
          <a:effectLst/>
        </c:spPr>
        <c:marker>
          <c:symbol val="none"/>
        </c:marker>
      </c:pivotFmt>
      <c:pivotFmt>
        <c:idx val="114"/>
        <c:spPr>
          <a:noFill/>
          <a:ln w="25400" cap="flat" cmpd="sng" algn="ctr">
            <a:solidFill>
              <a:schemeClr val="accent1"/>
            </a:solidFill>
            <a:miter lim="800000"/>
          </a:ln>
          <a:effectLst/>
        </c:spPr>
        <c:marker>
          <c:symbol val="none"/>
        </c:marker>
      </c:pivotFmt>
      <c:pivotFmt>
        <c:idx val="115"/>
        <c:spPr>
          <a:noFill/>
          <a:ln w="25400" cap="flat" cmpd="sng" algn="ctr">
            <a:solidFill>
              <a:schemeClr val="accent1"/>
            </a:solidFill>
            <a:miter lim="800000"/>
          </a:ln>
          <a:effectLst/>
        </c:spPr>
        <c:marker>
          <c:symbol val="none"/>
        </c:marker>
      </c:pivotFmt>
      <c:pivotFmt>
        <c:idx val="116"/>
        <c:spPr>
          <a:noFill/>
          <a:ln w="25400" cap="flat" cmpd="sng" algn="ctr">
            <a:solidFill>
              <a:schemeClr val="accent1"/>
            </a:solidFill>
            <a:miter lim="800000"/>
          </a:ln>
          <a:effectLst/>
        </c:spPr>
        <c:marker>
          <c:symbol val="none"/>
        </c:marker>
      </c:pivotFmt>
      <c:pivotFmt>
        <c:idx val="117"/>
        <c:spPr>
          <a:noFill/>
          <a:ln w="25400" cap="flat" cmpd="sng" algn="ctr">
            <a:solidFill>
              <a:schemeClr val="accent1"/>
            </a:solidFill>
            <a:miter lim="800000"/>
          </a:ln>
          <a:effectLst/>
        </c:spPr>
        <c:marker>
          <c:symbol val="none"/>
        </c:marker>
      </c:pivotFmt>
      <c:pivotFmt>
        <c:idx val="118"/>
        <c:spPr>
          <a:noFill/>
          <a:ln w="25400" cap="flat" cmpd="sng" algn="ctr">
            <a:solidFill>
              <a:schemeClr val="accent1"/>
            </a:solidFill>
            <a:miter lim="800000"/>
          </a:ln>
          <a:effectLst/>
        </c:spPr>
        <c:marker>
          <c:symbol val="none"/>
        </c:marker>
      </c:pivotFmt>
      <c:pivotFmt>
        <c:idx val="119"/>
        <c:spPr>
          <a:noFill/>
          <a:ln w="25400" cap="flat" cmpd="sng" algn="ctr">
            <a:solidFill>
              <a:schemeClr val="accent1"/>
            </a:solidFill>
            <a:miter lim="800000"/>
          </a:ln>
          <a:effectLst/>
        </c:spPr>
        <c:marker>
          <c:symbol val="none"/>
        </c:marker>
      </c:pivotFmt>
      <c:pivotFmt>
        <c:idx val="120"/>
        <c:spPr>
          <a:noFill/>
          <a:ln w="25400" cap="flat" cmpd="sng" algn="ctr">
            <a:solidFill>
              <a:schemeClr val="accent1"/>
            </a:solidFill>
            <a:miter lim="800000"/>
          </a:ln>
          <a:effectLst/>
        </c:spPr>
        <c:marker>
          <c:symbol val="none"/>
        </c:marker>
      </c:pivotFmt>
      <c:pivotFmt>
        <c:idx val="121"/>
        <c:spPr>
          <a:noFill/>
          <a:ln w="25400" cap="flat" cmpd="sng" algn="ctr">
            <a:solidFill>
              <a:schemeClr val="accent1"/>
            </a:solidFill>
            <a:miter lim="800000"/>
          </a:ln>
          <a:effectLst/>
        </c:spPr>
        <c:marker>
          <c:symbol val="none"/>
        </c:marker>
      </c:pivotFmt>
      <c:pivotFmt>
        <c:idx val="122"/>
        <c:spPr>
          <a:noFill/>
          <a:ln w="25400" cap="flat" cmpd="sng" algn="ctr">
            <a:solidFill>
              <a:schemeClr val="accent1"/>
            </a:solidFill>
            <a:miter lim="800000"/>
          </a:ln>
          <a:effectLst/>
        </c:spPr>
        <c:marker>
          <c:symbol val="none"/>
        </c:marker>
      </c:pivotFmt>
      <c:pivotFmt>
        <c:idx val="123"/>
        <c:spPr>
          <a:noFill/>
          <a:ln w="25400" cap="flat" cmpd="sng" algn="ctr">
            <a:solidFill>
              <a:schemeClr val="accent1"/>
            </a:solidFill>
            <a:miter lim="800000"/>
          </a:ln>
          <a:effectLst/>
        </c:spPr>
        <c:marker>
          <c:symbol val="none"/>
        </c:marker>
      </c:pivotFmt>
      <c:pivotFmt>
        <c:idx val="124"/>
        <c:spPr>
          <a:noFill/>
          <a:ln w="25400" cap="flat" cmpd="sng" algn="ctr">
            <a:solidFill>
              <a:schemeClr val="accent1"/>
            </a:solidFill>
            <a:miter lim="800000"/>
          </a:ln>
          <a:effectLst/>
        </c:spPr>
        <c:marker>
          <c:symbol val="none"/>
        </c:marker>
      </c:pivotFmt>
      <c:pivotFmt>
        <c:idx val="125"/>
        <c:spPr>
          <a:noFill/>
          <a:ln w="25400" cap="flat" cmpd="sng" algn="ctr">
            <a:solidFill>
              <a:schemeClr val="accent1"/>
            </a:solidFill>
            <a:miter lim="800000"/>
          </a:ln>
          <a:effectLst/>
        </c:spPr>
        <c:marker>
          <c:symbol val="none"/>
        </c:marker>
      </c:pivotFmt>
      <c:pivotFmt>
        <c:idx val="126"/>
        <c:spPr>
          <a:noFill/>
          <a:ln w="25400" cap="flat" cmpd="sng" algn="ctr">
            <a:solidFill>
              <a:schemeClr val="accent1"/>
            </a:solidFill>
            <a:miter lim="800000"/>
          </a:ln>
          <a:effectLst/>
        </c:spPr>
        <c:marker>
          <c:symbol val="none"/>
        </c:marker>
      </c:pivotFmt>
      <c:pivotFmt>
        <c:idx val="127"/>
        <c:spPr>
          <a:noFill/>
          <a:ln w="25400" cap="flat" cmpd="sng" algn="ctr">
            <a:solidFill>
              <a:schemeClr val="accent1"/>
            </a:solidFill>
            <a:miter lim="800000"/>
          </a:ln>
          <a:effectLst/>
        </c:spPr>
        <c:marker>
          <c:symbol val="none"/>
        </c:marker>
      </c:pivotFmt>
      <c:pivotFmt>
        <c:idx val="128"/>
        <c:spPr>
          <a:noFill/>
          <a:ln w="25400" cap="flat" cmpd="sng" algn="ctr">
            <a:solidFill>
              <a:schemeClr val="accent1"/>
            </a:solidFill>
            <a:miter lim="800000"/>
          </a:ln>
          <a:effectLst/>
        </c:spPr>
        <c:marker>
          <c:symbol val="none"/>
        </c:marker>
      </c:pivotFmt>
      <c:pivotFmt>
        <c:idx val="129"/>
        <c:spPr>
          <a:noFill/>
          <a:ln w="25400" cap="flat" cmpd="sng" algn="ctr">
            <a:solidFill>
              <a:schemeClr val="accent1"/>
            </a:solidFill>
            <a:miter lim="800000"/>
          </a:ln>
          <a:effectLst/>
        </c:spPr>
        <c:marker>
          <c:symbol val="none"/>
        </c:marker>
      </c:pivotFmt>
      <c:pivotFmt>
        <c:idx val="130"/>
        <c:spPr>
          <a:noFill/>
          <a:ln w="25400" cap="flat" cmpd="sng" algn="ctr">
            <a:solidFill>
              <a:schemeClr val="accent1"/>
            </a:solidFill>
            <a:miter lim="800000"/>
          </a:ln>
          <a:effectLst/>
        </c:spPr>
        <c:marker>
          <c:symbol val="none"/>
        </c:marker>
      </c:pivotFmt>
      <c:pivotFmt>
        <c:idx val="131"/>
        <c:spPr>
          <a:noFill/>
          <a:ln w="25400" cap="flat" cmpd="sng" algn="ctr">
            <a:solidFill>
              <a:schemeClr val="accent1"/>
            </a:solidFill>
            <a:miter lim="800000"/>
          </a:ln>
          <a:effectLst/>
        </c:spPr>
        <c:marker>
          <c:symbol val="none"/>
        </c:marker>
      </c:pivotFmt>
      <c:pivotFmt>
        <c:idx val="132"/>
        <c:spPr>
          <a:noFill/>
          <a:ln w="25400" cap="flat" cmpd="sng" algn="ctr">
            <a:solidFill>
              <a:schemeClr val="accent1"/>
            </a:solidFill>
            <a:miter lim="800000"/>
          </a:ln>
          <a:effectLst/>
        </c:spPr>
        <c:marker>
          <c:symbol val="none"/>
        </c:marker>
      </c:pivotFmt>
      <c:pivotFmt>
        <c:idx val="133"/>
        <c:spPr>
          <a:noFill/>
          <a:ln w="25400" cap="flat" cmpd="sng" algn="ctr">
            <a:solidFill>
              <a:schemeClr val="accent1"/>
            </a:solidFill>
            <a:miter lim="800000"/>
          </a:ln>
          <a:effectLst/>
        </c:spPr>
        <c:marker>
          <c:symbol val="none"/>
        </c:marker>
      </c:pivotFmt>
      <c:pivotFmt>
        <c:idx val="134"/>
        <c:spPr>
          <a:noFill/>
          <a:ln w="25400" cap="flat" cmpd="sng" algn="ctr">
            <a:solidFill>
              <a:schemeClr val="accent1"/>
            </a:solidFill>
            <a:miter lim="800000"/>
          </a:ln>
          <a:effectLst/>
        </c:spPr>
        <c:marker>
          <c:symbol val="none"/>
        </c:marker>
      </c:pivotFmt>
      <c:pivotFmt>
        <c:idx val="135"/>
        <c:spPr>
          <a:noFill/>
          <a:ln w="25400" cap="flat" cmpd="sng" algn="ctr">
            <a:solidFill>
              <a:schemeClr val="accent1"/>
            </a:solidFill>
            <a:miter lim="800000"/>
          </a:ln>
          <a:effectLst/>
        </c:spPr>
        <c:marker>
          <c:symbol val="none"/>
        </c:marker>
      </c:pivotFmt>
      <c:pivotFmt>
        <c:idx val="136"/>
        <c:spPr>
          <a:noFill/>
          <a:ln w="25400" cap="flat" cmpd="sng" algn="ctr">
            <a:solidFill>
              <a:schemeClr val="accent1"/>
            </a:solidFill>
            <a:miter lim="800000"/>
          </a:ln>
          <a:effectLst/>
        </c:spPr>
        <c:marker>
          <c:symbol val="none"/>
        </c:marker>
      </c:pivotFmt>
      <c:pivotFmt>
        <c:idx val="137"/>
        <c:spPr>
          <a:noFill/>
          <a:ln w="25400" cap="flat" cmpd="sng" algn="ctr">
            <a:solidFill>
              <a:schemeClr val="accent1"/>
            </a:solidFill>
            <a:miter lim="800000"/>
          </a:ln>
          <a:effectLst/>
        </c:spPr>
        <c:marker>
          <c:symbol val="none"/>
        </c:marker>
      </c:pivotFmt>
      <c:pivotFmt>
        <c:idx val="138"/>
        <c:spPr>
          <a:noFill/>
          <a:ln w="25400" cap="flat" cmpd="sng" algn="ctr">
            <a:solidFill>
              <a:schemeClr val="accent1"/>
            </a:solidFill>
            <a:miter lim="800000"/>
          </a:ln>
          <a:effectLst/>
        </c:spPr>
        <c:marker>
          <c:symbol val="none"/>
        </c:marker>
      </c:pivotFmt>
      <c:pivotFmt>
        <c:idx val="139"/>
        <c:spPr>
          <a:noFill/>
          <a:ln w="25400" cap="flat" cmpd="sng" algn="ctr">
            <a:solidFill>
              <a:schemeClr val="accent1"/>
            </a:solidFill>
            <a:miter lim="800000"/>
          </a:ln>
          <a:effectLst/>
        </c:spPr>
        <c:marker>
          <c:symbol val="none"/>
        </c:marker>
      </c:pivotFmt>
      <c:pivotFmt>
        <c:idx val="140"/>
        <c:spPr>
          <a:noFill/>
          <a:ln w="25400" cap="flat" cmpd="sng" algn="ctr">
            <a:solidFill>
              <a:schemeClr val="accent1"/>
            </a:solidFill>
            <a:miter lim="800000"/>
          </a:ln>
          <a:effectLst/>
        </c:spPr>
        <c:marker>
          <c:symbol val="none"/>
        </c:marker>
      </c:pivotFmt>
      <c:pivotFmt>
        <c:idx val="141"/>
        <c:spPr>
          <a:noFill/>
          <a:ln w="25400" cap="flat" cmpd="sng" algn="ctr">
            <a:solidFill>
              <a:schemeClr val="accent1"/>
            </a:solidFill>
            <a:miter lim="800000"/>
          </a:ln>
          <a:effectLst/>
        </c:spPr>
        <c:marker>
          <c:symbol val="none"/>
        </c:marker>
      </c:pivotFmt>
      <c:pivotFmt>
        <c:idx val="142"/>
        <c:spPr>
          <a:noFill/>
          <a:ln w="25400" cap="flat" cmpd="sng" algn="ctr">
            <a:solidFill>
              <a:schemeClr val="accent1"/>
            </a:solidFill>
            <a:miter lim="800000"/>
          </a:ln>
          <a:effectLst/>
        </c:spPr>
        <c:marker>
          <c:symbol val="none"/>
        </c:marker>
      </c:pivotFmt>
      <c:pivotFmt>
        <c:idx val="143"/>
        <c:spPr>
          <a:noFill/>
          <a:ln w="25400" cap="flat" cmpd="sng" algn="ctr">
            <a:solidFill>
              <a:schemeClr val="accent1"/>
            </a:solidFill>
            <a:miter lim="800000"/>
          </a:ln>
          <a:effectLst/>
        </c:spPr>
        <c:marker>
          <c:symbol val="none"/>
        </c:marker>
      </c:pivotFmt>
      <c:pivotFmt>
        <c:idx val="144"/>
        <c:spPr>
          <a:noFill/>
          <a:ln w="25400" cap="flat" cmpd="sng" algn="ctr">
            <a:solidFill>
              <a:schemeClr val="accent1"/>
            </a:solidFill>
            <a:miter lim="800000"/>
          </a:ln>
          <a:effectLst/>
        </c:spPr>
        <c:marker>
          <c:symbol val="none"/>
        </c:marker>
      </c:pivotFmt>
      <c:pivotFmt>
        <c:idx val="145"/>
        <c:spPr>
          <a:noFill/>
          <a:ln w="25400" cap="flat" cmpd="sng" algn="ctr">
            <a:solidFill>
              <a:schemeClr val="accent1"/>
            </a:solidFill>
            <a:miter lim="800000"/>
          </a:ln>
          <a:effectLst/>
        </c:spPr>
        <c:marker>
          <c:symbol val="none"/>
        </c:marker>
      </c:pivotFmt>
      <c:pivotFmt>
        <c:idx val="146"/>
        <c:spPr>
          <a:noFill/>
          <a:ln w="25400" cap="flat" cmpd="sng" algn="ctr">
            <a:solidFill>
              <a:schemeClr val="accent1"/>
            </a:solidFill>
            <a:miter lim="800000"/>
          </a:ln>
          <a:effectLst/>
        </c:spPr>
        <c:marker>
          <c:symbol val="none"/>
        </c:marker>
      </c:pivotFmt>
      <c:pivotFmt>
        <c:idx val="147"/>
        <c:spPr>
          <a:noFill/>
          <a:ln w="25400" cap="flat" cmpd="sng" algn="ctr">
            <a:solidFill>
              <a:schemeClr val="accent1"/>
            </a:solidFill>
            <a:miter lim="800000"/>
          </a:ln>
          <a:effectLst/>
        </c:spPr>
        <c:marker>
          <c:symbol val="none"/>
        </c:marker>
      </c:pivotFmt>
      <c:pivotFmt>
        <c:idx val="148"/>
        <c:spPr>
          <a:noFill/>
          <a:ln w="25400" cap="flat" cmpd="sng" algn="ctr">
            <a:solidFill>
              <a:schemeClr val="accent1"/>
            </a:solidFill>
            <a:miter lim="800000"/>
          </a:ln>
          <a:effectLst/>
        </c:spPr>
        <c:marker>
          <c:symbol val="none"/>
        </c:marker>
      </c:pivotFmt>
      <c:pivotFmt>
        <c:idx val="149"/>
        <c:spPr>
          <a:noFill/>
          <a:ln w="25400" cap="flat" cmpd="sng" algn="ctr">
            <a:solidFill>
              <a:schemeClr val="accent1"/>
            </a:solidFill>
            <a:miter lim="800000"/>
          </a:ln>
          <a:effectLst/>
        </c:spPr>
        <c:marker>
          <c:symbol val="none"/>
        </c:marker>
      </c:pivotFmt>
      <c:pivotFmt>
        <c:idx val="150"/>
        <c:spPr>
          <a:noFill/>
          <a:ln w="25400" cap="flat" cmpd="sng" algn="ctr">
            <a:solidFill>
              <a:schemeClr val="accent1"/>
            </a:solidFill>
            <a:miter lim="800000"/>
          </a:ln>
          <a:effectLst/>
        </c:spPr>
        <c:marker>
          <c:symbol val="none"/>
        </c:marker>
      </c:pivotFmt>
      <c:pivotFmt>
        <c:idx val="151"/>
        <c:spPr>
          <a:noFill/>
          <a:ln w="25400" cap="flat" cmpd="sng" algn="ctr">
            <a:solidFill>
              <a:schemeClr val="accent1"/>
            </a:solidFill>
            <a:miter lim="800000"/>
          </a:ln>
          <a:effectLst/>
        </c:spPr>
        <c:marker>
          <c:symbol val="none"/>
        </c:marker>
      </c:pivotFmt>
      <c:pivotFmt>
        <c:idx val="152"/>
        <c:spPr>
          <a:noFill/>
          <a:ln w="25400" cap="flat" cmpd="sng" algn="ctr">
            <a:solidFill>
              <a:schemeClr val="accent1"/>
            </a:solidFill>
            <a:miter lim="800000"/>
          </a:ln>
          <a:effectLst/>
        </c:spPr>
        <c:marker>
          <c:symbol val="none"/>
        </c:marker>
      </c:pivotFmt>
      <c:pivotFmt>
        <c:idx val="153"/>
        <c:spPr>
          <a:noFill/>
          <a:ln w="25400" cap="flat" cmpd="sng" algn="ctr">
            <a:solidFill>
              <a:schemeClr val="accent1"/>
            </a:solidFill>
            <a:miter lim="800000"/>
          </a:ln>
          <a:effectLst/>
        </c:spPr>
        <c:marker>
          <c:symbol val="none"/>
        </c:marker>
      </c:pivotFmt>
      <c:pivotFmt>
        <c:idx val="154"/>
        <c:spPr>
          <a:noFill/>
          <a:ln w="25400" cap="flat" cmpd="sng" algn="ctr">
            <a:solidFill>
              <a:schemeClr val="accent1"/>
            </a:solidFill>
            <a:miter lim="800000"/>
          </a:ln>
          <a:effectLst/>
        </c:spPr>
        <c:marker>
          <c:symbol val="none"/>
        </c:marker>
      </c:pivotFmt>
      <c:pivotFmt>
        <c:idx val="155"/>
        <c:spPr>
          <a:noFill/>
          <a:ln w="25400" cap="flat" cmpd="sng" algn="ctr">
            <a:solidFill>
              <a:schemeClr val="accent1"/>
            </a:solidFill>
            <a:miter lim="800000"/>
          </a:ln>
          <a:effectLst/>
        </c:spPr>
        <c:marker>
          <c:symbol val="none"/>
        </c:marker>
      </c:pivotFmt>
      <c:pivotFmt>
        <c:idx val="156"/>
        <c:spPr>
          <a:noFill/>
          <a:ln w="25400" cap="flat" cmpd="sng" algn="ctr">
            <a:solidFill>
              <a:schemeClr val="accent1"/>
            </a:solidFill>
            <a:miter lim="800000"/>
          </a:ln>
          <a:effectLst/>
        </c:spPr>
        <c:marker>
          <c:symbol val="none"/>
        </c:marker>
      </c:pivotFmt>
      <c:pivotFmt>
        <c:idx val="157"/>
        <c:spPr>
          <a:noFill/>
          <a:ln w="25400" cap="flat" cmpd="sng" algn="ctr">
            <a:solidFill>
              <a:schemeClr val="accent1"/>
            </a:solidFill>
            <a:miter lim="800000"/>
          </a:ln>
          <a:effectLst/>
        </c:spPr>
        <c:marker>
          <c:symbol val="none"/>
        </c:marker>
      </c:pivotFmt>
      <c:pivotFmt>
        <c:idx val="158"/>
        <c:spPr>
          <a:noFill/>
          <a:ln w="25400" cap="flat" cmpd="sng" algn="ctr">
            <a:solidFill>
              <a:schemeClr val="accent1"/>
            </a:solidFill>
            <a:miter lim="800000"/>
          </a:ln>
          <a:effectLst/>
        </c:spPr>
        <c:marker>
          <c:symbol val="none"/>
        </c:marker>
      </c:pivotFmt>
      <c:pivotFmt>
        <c:idx val="159"/>
        <c:spPr>
          <a:noFill/>
          <a:ln w="25400" cap="flat" cmpd="sng" algn="ctr">
            <a:solidFill>
              <a:schemeClr val="accent1"/>
            </a:solidFill>
            <a:miter lim="800000"/>
          </a:ln>
          <a:effectLst/>
        </c:spPr>
        <c:marker>
          <c:symbol val="none"/>
        </c:marker>
      </c:pivotFmt>
      <c:pivotFmt>
        <c:idx val="160"/>
        <c:spPr>
          <a:noFill/>
          <a:ln w="25400" cap="flat" cmpd="sng" algn="ctr">
            <a:solidFill>
              <a:schemeClr val="accent1"/>
            </a:solidFill>
            <a:miter lim="800000"/>
          </a:ln>
          <a:effectLst/>
        </c:spPr>
        <c:marker>
          <c:symbol val="none"/>
        </c:marker>
      </c:pivotFmt>
      <c:pivotFmt>
        <c:idx val="161"/>
        <c:spPr>
          <a:noFill/>
          <a:ln w="25400" cap="flat" cmpd="sng" algn="ctr">
            <a:solidFill>
              <a:schemeClr val="accent1"/>
            </a:solidFill>
            <a:miter lim="800000"/>
          </a:ln>
          <a:effectLst/>
        </c:spPr>
        <c:marker>
          <c:symbol val="none"/>
        </c:marker>
      </c:pivotFmt>
      <c:pivotFmt>
        <c:idx val="162"/>
        <c:spPr>
          <a:noFill/>
          <a:ln w="25400" cap="flat" cmpd="sng" algn="ctr">
            <a:solidFill>
              <a:schemeClr val="accent1"/>
            </a:solidFill>
            <a:miter lim="800000"/>
          </a:ln>
          <a:effectLst/>
        </c:spPr>
        <c:marker>
          <c:symbol val="none"/>
        </c:marker>
      </c:pivotFmt>
      <c:pivotFmt>
        <c:idx val="163"/>
        <c:spPr>
          <a:noFill/>
          <a:ln w="25400" cap="flat" cmpd="sng" algn="ctr">
            <a:solidFill>
              <a:schemeClr val="accent1"/>
            </a:solidFill>
            <a:miter lim="800000"/>
          </a:ln>
          <a:effectLst/>
        </c:spPr>
        <c:marker>
          <c:symbol val="none"/>
        </c:marker>
      </c:pivotFmt>
      <c:pivotFmt>
        <c:idx val="164"/>
        <c:spPr>
          <a:noFill/>
          <a:ln w="25400" cap="flat" cmpd="sng" algn="ctr">
            <a:solidFill>
              <a:schemeClr val="accent1"/>
            </a:solidFill>
            <a:miter lim="800000"/>
          </a:ln>
          <a:effectLst/>
        </c:spPr>
        <c:marker>
          <c:symbol val="none"/>
        </c:marker>
      </c:pivotFmt>
      <c:pivotFmt>
        <c:idx val="165"/>
        <c:spPr>
          <a:noFill/>
          <a:ln w="25400" cap="flat" cmpd="sng" algn="ctr">
            <a:solidFill>
              <a:schemeClr val="accent1"/>
            </a:solidFill>
            <a:miter lim="800000"/>
          </a:ln>
          <a:effectLst/>
        </c:spPr>
        <c:marker>
          <c:symbol val="none"/>
        </c:marker>
      </c:pivotFmt>
      <c:pivotFmt>
        <c:idx val="166"/>
        <c:spPr>
          <a:noFill/>
          <a:ln w="25400" cap="flat" cmpd="sng" algn="ctr">
            <a:solidFill>
              <a:schemeClr val="accent1"/>
            </a:solidFill>
            <a:miter lim="800000"/>
          </a:ln>
          <a:effectLst/>
        </c:spPr>
        <c:marker>
          <c:symbol val="none"/>
        </c:marker>
      </c:pivotFmt>
      <c:pivotFmt>
        <c:idx val="167"/>
        <c:spPr>
          <a:noFill/>
          <a:ln w="25400" cap="flat" cmpd="sng" algn="ctr">
            <a:solidFill>
              <a:schemeClr val="accent1"/>
            </a:solidFill>
            <a:miter lim="800000"/>
          </a:ln>
          <a:effectLst/>
        </c:spPr>
        <c:marker>
          <c:symbol val="none"/>
        </c:marker>
      </c:pivotFmt>
      <c:pivotFmt>
        <c:idx val="168"/>
        <c:spPr>
          <a:noFill/>
          <a:ln w="25400" cap="flat" cmpd="sng" algn="ctr">
            <a:solidFill>
              <a:schemeClr val="accent1"/>
            </a:solidFill>
            <a:miter lim="800000"/>
          </a:ln>
          <a:effectLst/>
        </c:spPr>
        <c:marker>
          <c:symbol val="none"/>
        </c:marker>
      </c:pivotFmt>
      <c:pivotFmt>
        <c:idx val="169"/>
        <c:spPr>
          <a:noFill/>
          <a:ln w="25400" cap="flat" cmpd="sng" algn="ctr">
            <a:solidFill>
              <a:schemeClr val="accent1"/>
            </a:solidFill>
            <a:miter lim="800000"/>
          </a:ln>
          <a:effectLst/>
        </c:spPr>
        <c:marker>
          <c:symbol val="none"/>
        </c:marker>
      </c:pivotFmt>
      <c:pivotFmt>
        <c:idx val="170"/>
        <c:spPr>
          <a:noFill/>
          <a:ln w="25400" cap="flat" cmpd="sng" algn="ctr">
            <a:solidFill>
              <a:schemeClr val="accent1"/>
            </a:solidFill>
            <a:miter lim="800000"/>
          </a:ln>
          <a:effectLst/>
        </c:spPr>
        <c:marker>
          <c:symbol val="none"/>
        </c:marker>
      </c:pivotFmt>
      <c:pivotFmt>
        <c:idx val="171"/>
        <c:spPr>
          <a:noFill/>
          <a:ln w="25400" cap="flat" cmpd="sng" algn="ctr">
            <a:solidFill>
              <a:schemeClr val="accent1"/>
            </a:solidFill>
            <a:miter lim="800000"/>
          </a:ln>
          <a:effectLst/>
        </c:spPr>
        <c:marker>
          <c:symbol val="none"/>
        </c:marker>
      </c:pivotFmt>
      <c:pivotFmt>
        <c:idx val="172"/>
        <c:spPr>
          <a:noFill/>
          <a:ln w="25400" cap="flat" cmpd="sng" algn="ctr">
            <a:solidFill>
              <a:schemeClr val="accent1"/>
            </a:solidFill>
            <a:miter lim="800000"/>
          </a:ln>
          <a:effectLst/>
        </c:spPr>
        <c:marker>
          <c:symbol val="none"/>
        </c:marker>
      </c:pivotFmt>
      <c:pivotFmt>
        <c:idx val="173"/>
        <c:spPr>
          <a:noFill/>
          <a:ln w="25400" cap="flat" cmpd="sng" algn="ctr">
            <a:solidFill>
              <a:schemeClr val="accent1"/>
            </a:solidFill>
            <a:miter lim="800000"/>
          </a:ln>
          <a:effectLst/>
        </c:spPr>
        <c:marker>
          <c:symbol val="none"/>
        </c:marker>
      </c:pivotFmt>
      <c:pivotFmt>
        <c:idx val="174"/>
        <c:spPr>
          <a:noFill/>
          <a:ln w="25400" cap="flat" cmpd="sng" algn="ctr">
            <a:solidFill>
              <a:schemeClr val="accent1"/>
            </a:solidFill>
            <a:miter lim="800000"/>
          </a:ln>
          <a:effectLst/>
        </c:spPr>
        <c:marker>
          <c:symbol val="none"/>
        </c:marker>
      </c:pivotFmt>
      <c:pivotFmt>
        <c:idx val="175"/>
        <c:spPr>
          <a:noFill/>
          <a:ln w="25400" cap="flat" cmpd="sng" algn="ctr">
            <a:solidFill>
              <a:schemeClr val="accent1"/>
            </a:solidFill>
            <a:miter lim="800000"/>
          </a:ln>
          <a:effectLst/>
        </c:spPr>
        <c:marker>
          <c:symbol val="none"/>
        </c:marker>
      </c:pivotFmt>
      <c:pivotFmt>
        <c:idx val="176"/>
        <c:spPr>
          <a:noFill/>
          <a:ln w="25400" cap="flat" cmpd="sng" algn="ctr">
            <a:solidFill>
              <a:schemeClr val="accent1"/>
            </a:solidFill>
            <a:miter lim="800000"/>
          </a:ln>
          <a:effectLst/>
        </c:spPr>
        <c:marker>
          <c:symbol val="none"/>
        </c:marker>
      </c:pivotFmt>
      <c:pivotFmt>
        <c:idx val="177"/>
        <c:spPr>
          <a:noFill/>
          <a:ln w="25400" cap="flat" cmpd="sng" algn="ctr">
            <a:solidFill>
              <a:schemeClr val="accent1"/>
            </a:solidFill>
            <a:miter lim="800000"/>
          </a:ln>
          <a:effectLst/>
        </c:spPr>
        <c:marker>
          <c:symbol val="none"/>
        </c:marker>
      </c:pivotFmt>
      <c:pivotFmt>
        <c:idx val="178"/>
        <c:spPr>
          <a:noFill/>
          <a:ln w="25400" cap="flat" cmpd="sng" algn="ctr">
            <a:solidFill>
              <a:schemeClr val="accent1"/>
            </a:solidFill>
            <a:miter lim="800000"/>
          </a:ln>
          <a:effectLst/>
        </c:spPr>
        <c:marker>
          <c:symbol val="none"/>
        </c:marker>
      </c:pivotFmt>
      <c:pivotFmt>
        <c:idx val="179"/>
        <c:spPr>
          <a:noFill/>
          <a:ln w="25400" cap="flat" cmpd="sng" algn="ctr">
            <a:solidFill>
              <a:schemeClr val="accent1"/>
            </a:solidFill>
            <a:miter lim="800000"/>
          </a:ln>
          <a:effectLst/>
        </c:spPr>
        <c:marker>
          <c:symbol val="none"/>
        </c:marker>
      </c:pivotFmt>
      <c:pivotFmt>
        <c:idx val="180"/>
        <c:spPr>
          <a:noFill/>
          <a:ln w="25400" cap="flat" cmpd="sng" algn="ctr">
            <a:solidFill>
              <a:schemeClr val="accent1"/>
            </a:solidFill>
            <a:miter lim="800000"/>
          </a:ln>
          <a:effectLst/>
        </c:spPr>
        <c:marker>
          <c:symbol val="none"/>
        </c:marker>
      </c:pivotFmt>
      <c:pivotFmt>
        <c:idx val="181"/>
        <c:spPr>
          <a:noFill/>
          <a:ln w="25400" cap="flat" cmpd="sng" algn="ctr">
            <a:solidFill>
              <a:schemeClr val="accent1"/>
            </a:solidFill>
            <a:miter lim="800000"/>
          </a:ln>
          <a:effectLst/>
        </c:spPr>
        <c:marker>
          <c:symbol val="none"/>
        </c:marker>
      </c:pivotFmt>
      <c:pivotFmt>
        <c:idx val="182"/>
        <c:spPr>
          <a:noFill/>
          <a:ln w="25400" cap="flat" cmpd="sng" algn="ctr">
            <a:solidFill>
              <a:schemeClr val="accent1"/>
            </a:solidFill>
            <a:miter lim="800000"/>
          </a:ln>
          <a:effectLst/>
        </c:spPr>
        <c:marker>
          <c:symbol val="none"/>
        </c:marker>
      </c:pivotFmt>
      <c:pivotFmt>
        <c:idx val="183"/>
        <c:spPr>
          <a:noFill/>
          <a:ln w="25400" cap="flat" cmpd="sng" algn="ctr">
            <a:solidFill>
              <a:schemeClr val="accent1"/>
            </a:solidFill>
            <a:miter lim="800000"/>
          </a:ln>
          <a:effectLst/>
        </c:spPr>
        <c:marker>
          <c:symbol val="none"/>
        </c:marker>
      </c:pivotFmt>
      <c:pivotFmt>
        <c:idx val="184"/>
        <c:spPr>
          <a:noFill/>
          <a:ln w="25400" cap="flat" cmpd="sng" algn="ctr">
            <a:solidFill>
              <a:schemeClr val="accent1"/>
            </a:solidFill>
            <a:miter lim="800000"/>
          </a:ln>
          <a:effectLst/>
        </c:spPr>
        <c:marker>
          <c:symbol val="none"/>
        </c:marker>
      </c:pivotFmt>
      <c:pivotFmt>
        <c:idx val="185"/>
        <c:spPr>
          <a:noFill/>
          <a:ln w="25400" cap="flat" cmpd="sng" algn="ctr">
            <a:solidFill>
              <a:schemeClr val="accent1"/>
            </a:solidFill>
            <a:miter lim="800000"/>
          </a:ln>
          <a:effectLst/>
        </c:spPr>
        <c:marker>
          <c:symbol val="none"/>
        </c:marker>
      </c:pivotFmt>
      <c:pivotFmt>
        <c:idx val="186"/>
        <c:spPr>
          <a:noFill/>
          <a:ln w="25400" cap="flat" cmpd="sng" algn="ctr">
            <a:solidFill>
              <a:schemeClr val="accent1"/>
            </a:solidFill>
            <a:miter lim="800000"/>
          </a:ln>
          <a:effectLst/>
        </c:spPr>
        <c:marker>
          <c:symbol val="none"/>
        </c:marker>
      </c:pivotFmt>
      <c:pivotFmt>
        <c:idx val="187"/>
        <c:spPr>
          <a:noFill/>
          <a:ln w="25400" cap="flat" cmpd="sng" algn="ctr">
            <a:solidFill>
              <a:schemeClr val="accent1"/>
            </a:solidFill>
            <a:miter lim="800000"/>
          </a:ln>
          <a:effectLst/>
        </c:spPr>
        <c:marker>
          <c:symbol val="none"/>
        </c:marker>
      </c:pivotFmt>
      <c:pivotFmt>
        <c:idx val="188"/>
        <c:spPr>
          <a:noFill/>
          <a:ln w="25400" cap="flat" cmpd="sng" algn="ctr">
            <a:solidFill>
              <a:schemeClr val="accent1"/>
            </a:solidFill>
            <a:miter lim="800000"/>
          </a:ln>
          <a:effectLst/>
        </c:spPr>
        <c:marker>
          <c:symbol val="none"/>
        </c:marker>
      </c:pivotFmt>
      <c:pivotFmt>
        <c:idx val="189"/>
        <c:spPr>
          <a:noFill/>
          <a:ln w="25400" cap="flat" cmpd="sng" algn="ctr">
            <a:solidFill>
              <a:schemeClr val="accent1"/>
            </a:solidFill>
            <a:miter lim="800000"/>
          </a:ln>
          <a:effectLst/>
        </c:spPr>
        <c:marker>
          <c:symbol val="none"/>
        </c:marker>
      </c:pivotFmt>
      <c:pivotFmt>
        <c:idx val="190"/>
        <c:spPr>
          <a:noFill/>
          <a:ln w="25400" cap="flat" cmpd="sng" algn="ctr">
            <a:solidFill>
              <a:schemeClr val="accent1"/>
            </a:solidFill>
            <a:miter lim="800000"/>
          </a:ln>
          <a:effectLst/>
        </c:spPr>
        <c:marker>
          <c:symbol val="none"/>
        </c:marker>
      </c:pivotFmt>
      <c:pivotFmt>
        <c:idx val="191"/>
        <c:spPr>
          <a:noFill/>
          <a:ln w="25400" cap="flat" cmpd="sng" algn="ctr">
            <a:solidFill>
              <a:schemeClr val="accent1"/>
            </a:solidFill>
            <a:miter lim="800000"/>
          </a:ln>
          <a:effectLst/>
        </c:spPr>
        <c:marker>
          <c:symbol val="none"/>
        </c:marker>
      </c:pivotFmt>
      <c:pivotFmt>
        <c:idx val="192"/>
        <c:spPr>
          <a:noFill/>
          <a:ln w="25400" cap="flat" cmpd="sng" algn="ctr">
            <a:solidFill>
              <a:schemeClr val="accent1"/>
            </a:solidFill>
            <a:miter lim="800000"/>
          </a:ln>
          <a:effectLst/>
        </c:spPr>
        <c:marker>
          <c:symbol val="none"/>
        </c:marker>
      </c:pivotFmt>
      <c:pivotFmt>
        <c:idx val="193"/>
        <c:spPr>
          <a:noFill/>
          <a:ln w="25400" cap="flat" cmpd="sng" algn="ctr">
            <a:solidFill>
              <a:schemeClr val="accent1"/>
            </a:solidFill>
            <a:miter lim="800000"/>
          </a:ln>
          <a:effectLst/>
        </c:spPr>
        <c:marker>
          <c:symbol val="none"/>
        </c:marker>
      </c:pivotFmt>
      <c:pivotFmt>
        <c:idx val="194"/>
        <c:spPr>
          <a:noFill/>
          <a:ln w="25400" cap="flat" cmpd="sng" algn="ctr">
            <a:solidFill>
              <a:schemeClr val="accent1"/>
            </a:solidFill>
            <a:miter lim="800000"/>
          </a:ln>
          <a:effectLst/>
        </c:spPr>
        <c:marker>
          <c:symbol val="none"/>
        </c:marker>
      </c:pivotFmt>
      <c:pivotFmt>
        <c:idx val="195"/>
        <c:spPr>
          <a:noFill/>
          <a:ln w="25400" cap="flat" cmpd="sng" algn="ctr">
            <a:solidFill>
              <a:schemeClr val="accent1"/>
            </a:solidFill>
            <a:miter lim="800000"/>
          </a:ln>
          <a:effectLst/>
        </c:spPr>
        <c:marker>
          <c:symbol val="none"/>
        </c:marker>
      </c:pivotFmt>
      <c:pivotFmt>
        <c:idx val="196"/>
        <c:spPr>
          <a:noFill/>
          <a:ln w="25400" cap="flat" cmpd="sng" algn="ctr">
            <a:solidFill>
              <a:schemeClr val="accent1"/>
            </a:solidFill>
            <a:miter lim="800000"/>
          </a:ln>
          <a:effectLst/>
        </c:spPr>
        <c:marker>
          <c:symbol val="none"/>
        </c:marker>
      </c:pivotFmt>
      <c:pivotFmt>
        <c:idx val="197"/>
        <c:spPr>
          <a:noFill/>
          <a:ln w="25400" cap="flat" cmpd="sng" algn="ctr">
            <a:solidFill>
              <a:schemeClr val="accent1"/>
            </a:solidFill>
            <a:miter lim="800000"/>
          </a:ln>
          <a:effectLst/>
        </c:spPr>
        <c:marker>
          <c:symbol val="none"/>
        </c:marker>
      </c:pivotFmt>
      <c:pivotFmt>
        <c:idx val="198"/>
        <c:spPr>
          <a:noFill/>
          <a:ln w="25400" cap="flat" cmpd="sng" algn="ctr">
            <a:solidFill>
              <a:schemeClr val="accent1"/>
            </a:solidFill>
            <a:miter lim="800000"/>
          </a:ln>
          <a:effectLst/>
        </c:spPr>
        <c:marker>
          <c:symbol val="none"/>
        </c:marker>
      </c:pivotFmt>
      <c:pivotFmt>
        <c:idx val="199"/>
        <c:spPr>
          <a:noFill/>
          <a:ln w="25400" cap="flat" cmpd="sng" algn="ctr">
            <a:solidFill>
              <a:schemeClr val="accent1"/>
            </a:solidFill>
            <a:miter lim="800000"/>
          </a:ln>
          <a:effectLst/>
        </c:spPr>
        <c:marker>
          <c:symbol val="none"/>
        </c:marker>
      </c:pivotFmt>
      <c:pivotFmt>
        <c:idx val="200"/>
        <c:spPr>
          <a:noFill/>
          <a:ln w="25400" cap="flat" cmpd="sng" algn="ctr">
            <a:solidFill>
              <a:schemeClr val="accent1"/>
            </a:solidFill>
            <a:miter lim="800000"/>
          </a:ln>
          <a:effectLst/>
        </c:spPr>
        <c:marker>
          <c:symbol val="none"/>
        </c:marker>
      </c:pivotFmt>
      <c:pivotFmt>
        <c:idx val="201"/>
        <c:spPr>
          <a:noFill/>
          <a:ln w="25400" cap="flat" cmpd="sng" algn="ctr">
            <a:solidFill>
              <a:schemeClr val="accent1"/>
            </a:solidFill>
            <a:miter lim="800000"/>
          </a:ln>
          <a:effectLst/>
        </c:spPr>
        <c:marker>
          <c:symbol val="none"/>
        </c:marker>
      </c:pivotFmt>
      <c:pivotFmt>
        <c:idx val="202"/>
        <c:spPr>
          <a:noFill/>
          <a:ln w="25400" cap="flat" cmpd="sng" algn="ctr">
            <a:solidFill>
              <a:schemeClr val="accent1"/>
            </a:solidFill>
            <a:miter lim="800000"/>
          </a:ln>
          <a:effectLst/>
        </c:spPr>
        <c:marker>
          <c:symbol val="none"/>
        </c:marker>
      </c:pivotFmt>
      <c:pivotFmt>
        <c:idx val="203"/>
        <c:spPr>
          <a:noFill/>
          <a:ln w="25400" cap="flat" cmpd="sng" algn="ctr">
            <a:solidFill>
              <a:schemeClr val="accent1"/>
            </a:solidFill>
            <a:miter lim="800000"/>
          </a:ln>
          <a:effectLst/>
        </c:spPr>
        <c:marker>
          <c:symbol val="none"/>
        </c:marker>
      </c:pivotFmt>
      <c:pivotFmt>
        <c:idx val="204"/>
        <c:spPr>
          <a:noFill/>
          <a:ln w="25400" cap="flat" cmpd="sng" algn="ctr">
            <a:solidFill>
              <a:schemeClr val="accent1"/>
            </a:solidFill>
            <a:miter lim="800000"/>
          </a:ln>
          <a:effectLst/>
        </c:spPr>
        <c:marker>
          <c:symbol val="none"/>
        </c:marker>
      </c:pivotFmt>
      <c:pivotFmt>
        <c:idx val="205"/>
        <c:spPr>
          <a:noFill/>
          <a:ln w="25400" cap="flat" cmpd="sng" algn="ctr">
            <a:solidFill>
              <a:schemeClr val="accent1"/>
            </a:solidFill>
            <a:miter lim="800000"/>
          </a:ln>
          <a:effectLst/>
        </c:spPr>
        <c:marker>
          <c:symbol val="none"/>
        </c:marker>
      </c:pivotFmt>
      <c:pivotFmt>
        <c:idx val="206"/>
        <c:spPr>
          <a:noFill/>
          <a:ln w="25400" cap="flat" cmpd="sng" algn="ctr">
            <a:solidFill>
              <a:schemeClr val="accent1"/>
            </a:solidFill>
            <a:miter lim="800000"/>
          </a:ln>
          <a:effectLst/>
        </c:spPr>
        <c:marker>
          <c:symbol val="none"/>
        </c:marker>
      </c:pivotFmt>
      <c:pivotFmt>
        <c:idx val="207"/>
        <c:spPr>
          <a:noFill/>
          <a:ln w="25400" cap="flat" cmpd="sng" algn="ctr">
            <a:solidFill>
              <a:schemeClr val="accent1"/>
            </a:solidFill>
            <a:miter lim="800000"/>
          </a:ln>
          <a:effectLst/>
        </c:spPr>
        <c:marker>
          <c:symbol val="none"/>
        </c:marker>
      </c:pivotFmt>
      <c:pivotFmt>
        <c:idx val="208"/>
        <c:spPr>
          <a:noFill/>
          <a:ln w="25400" cap="flat" cmpd="sng" algn="ctr">
            <a:solidFill>
              <a:schemeClr val="accent1"/>
            </a:solidFill>
            <a:miter lim="800000"/>
          </a:ln>
          <a:effectLst/>
        </c:spPr>
        <c:marker>
          <c:symbol val="none"/>
        </c:marker>
      </c:pivotFmt>
      <c:pivotFmt>
        <c:idx val="209"/>
        <c:spPr>
          <a:noFill/>
          <a:ln w="25400" cap="flat" cmpd="sng" algn="ctr">
            <a:solidFill>
              <a:schemeClr val="accent1"/>
            </a:solidFill>
            <a:miter lim="800000"/>
          </a:ln>
          <a:effectLst/>
        </c:spPr>
        <c:marker>
          <c:symbol val="none"/>
        </c:marker>
      </c:pivotFmt>
      <c:pivotFmt>
        <c:idx val="210"/>
        <c:spPr>
          <a:noFill/>
          <a:ln w="25400" cap="flat" cmpd="sng" algn="ctr">
            <a:solidFill>
              <a:schemeClr val="accent1"/>
            </a:solidFill>
            <a:miter lim="800000"/>
          </a:ln>
          <a:effectLst/>
        </c:spPr>
        <c:marker>
          <c:symbol val="none"/>
        </c:marker>
      </c:pivotFmt>
      <c:pivotFmt>
        <c:idx val="211"/>
        <c:spPr>
          <a:noFill/>
          <a:ln w="25400" cap="flat" cmpd="sng" algn="ctr">
            <a:solidFill>
              <a:schemeClr val="accent1"/>
            </a:solidFill>
            <a:miter lim="800000"/>
          </a:ln>
          <a:effectLst/>
        </c:spPr>
        <c:marker>
          <c:symbol val="none"/>
        </c:marker>
      </c:pivotFmt>
      <c:pivotFmt>
        <c:idx val="212"/>
        <c:spPr>
          <a:noFill/>
          <a:ln w="25400" cap="flat" cmpd="sng" algn="ctr">
            <a:solidFill>
              <a:schemeClr val="accent1"/>
            </a:solidFill>
            <a:miter lim="800000"/>
          </a:ln>
          <a:effectLst/>
        </c:spPr>
        <c:marker>
          <c:symbol val="none"/>
        </c:marker>
      </c:pivotFmt>
      <c:pivotFmt>
        <c:idx val="213"/>
        <c:spPr>
          <a:noFill/>
          <a:ln w="25400" cap="flat" cmpd="sng" algn="ctr">
            <a:solidFill>
              <a:schemeClr val="accent1"/>
            </a:solidFill>
            <a:miter lim="800000"/>
          </a:ln>
          <a:effectLst/>
        </c:spPr>
        <c:marker>
          <c:symbol val="none"/>
        </c:marker>
      </c:pivotFmt>
      <c:pivotFmt>
        <c:idx val="214"/>
        <c:spPr>
          <a:noFill/>
          <a:ln w="25400" cap="flat" cmpd="sng" algn="ctr">
            <a:solidFill>
              <a:schemeClr val="accent1"/>
            </a:solidFill>
            <a:miter lim="800000"/>
          </a:ln>
          <a:effectLst/>
        </c:spPr>
        <c:marker>
          <c:symbol val="none"/>
        </c:marker>
      </c:pivotFmt>
      <c:pivotFmt>
        <c:idx val="215"/>
        <c:spPr>
          <a:noFill/>
          <a:ln w="25400" cap="flat" cmpd="sng" algn="ctr">
            <a:solidFill>
              <a:schemeClr val="accent1"/>
            </a:solidFill>
            <a:miter lim="800000"/>
          </a:ln>
          <a:effectLst/>
        </c:spPr>
        <c:marker>
          <c:symbol val="none"/>
        </c:marker>
      </c:pivotFmt>
      <c:pivotFmt>
        <c:idx val="216"/>
        <c:spPr>
          <a:noFill/>
          <a:ln w="25400" cap="flat" cmpd="sng" algn="ctr">
            <a:solidFill>
              <a:schemeClr val="accent1"/>
            </a:solidFill>
            <a:miter lim="800000"/>
          </a:ln>
          <a:effectLst/>
        </c:spPr>
        <c:marker>
          <c:symbol val="none"/>
        </c:marker>
      </c:pivotFmt>
      <c:pivotFmt>
        <c:idx val="217"/>
        <c:spPr>
          <a:noFill/>
          <a:ln w="25400" cap="flat" cmpd="sng" algn="ctr">
            <a:solidFill>
              <a:schemeClr val="accent1"/>
            </a:solidFill>
            <a:miter lim="800000"/>
          </a:ln>
          <a:effectLst/>
        </c:spPr>
        <c:marker>
          <c:symbol val="none"/>
        </c:marker>
      </c:pivotFmt>
      <c:pivotFmt>
        <c:idx val="218"/>
        <c:spPr>
          <a:noFill/>
          <a:ln w="25400" cap="flat" cmpd="sng" algn="ctr">
            <a:solidFill>
              <a:schemeClr val="accent1"/>
            </a:solidFill>
            <a:miter lim="800000"/>
          </a:ln>
          <a:effectLst/>
        </c:spPr>
        <c:marker>
          <c:symbol val="none"/>
        </c:marker>
      </c:pivotFmt>
      <c:pivotFmt>
        <c:idx val="219"/>
        <c:spPr>
          <a:noFill/>
          <a:ln w="25400" cap="flat" cmpd="sng" algn="ctr">
            <a:solidFill>
              <a:schemeClr val="accent1"/>
            </a:solidFill>
            <a:miter lim="800000"/>
          </a:ln>
          <a:effectLst/>
        </c:spPr>
        <c:marker>
          <c:symbol val="none"/>
        </c:marker>
      </c:pivotFmt>
      <c:pivotFmt>
        <c:idx val="220"/>
        <c:spPr>
          <a:noFill/>
          <a:ln w="25400" cap="flat" cmpd="sng" algn="ctr">
            <a:solidFill>
              <a:schemeClr val="accent1"/>
            </a:solidFill>
            <a:miter lim="800000"/>
          </a:ln>
          <a:effectLst/>
        </c:spPr>
        <c:marker>
          <c:symbol val="none"/>
        </c:marker>
      </c:pivotFmt>
      <c:pivotFmt>
        <c:idx val="221"/>
        <c:spPr>
          <a:noFill/>
          <a:ln w="25400" cap="flat" cmpd="sng" algn="ctr">
            <a:solidFill>
              <a:schemeClr val="accent1"/>
            </a:solidFill>
            <a:miter lim="800000"/>
          </a:ln>
          <a:effectLst/>
        </c:spPr>
        <c:marker>
          <c:symbol val="none"/>
        </c:marker>
      </c:pivotFmt>
      <c:pivotFmt>
        <c:idx val="222"/>
        <c:spPr>
          <a:noFill/>
          <a:ln w="25400" cap="flat" cmpd="sng" algn="ctr">
            <a:solidFill>
              <a:schemeClr val="accent1"/>
            </a:solidFill>
            <a:miter lim="800000"/>
          </a:ln>
          <a:effectLst/>
        </c:spPr>
        <c:marker>
          <c:symbol val="none"/>
        </c:marker>
      </c:pivotFmt>
      <c:pivotFmt>
        <c:idx val="223"/>
        <c:spPr>
          <a:noFill/>
          <a:ln w="25400" cap="flat" cmpd="sng" algn="ctr">
            <a:solidFill>
              <a:schemeClr val="accent1"/>
            </a:solidFill>
            <a:miter lim="800000"/>
          </a:ln>
          <a:effectLst/>
        </c:spPr>
        <c:marker>
          <c:symbol val="none"/>
        </c:marker>
      </c:pivotFmt>
      <c:pivotFmt>
        <c:idx val="224"/>
        <c:spPr>
          <a:noFill/>
          <a:ln w="25400" cap="flat" cmpd="sng" algn="ctr">
            <a:solidFill>
              <a:schemeClr val="accent1"/>
            </a:solidFill>
            <a:miter lim="800000"/>
          </a:ln>
          <a:effectLst/>
        </c:spPr>
        <c:marker>
          <c:symbol val="none"/>
        </c:marker>
      </c:pivotFmt>
      <c:pivotFmt>
        <c:idx val="225"/>
        <c:spPr>
          <a:noFill/>
          <a:ln w="25400" cap="flat" cmpd="sng" algn="ctr">
            <a:solidFill>
              <a:schemeClr val="accent1"/>
            </a:solidFill>
            <a:miter lim="800000"/>
          </a:ln>
          <a:effectLst/>
        </c:spPr>
        <c:marker>
          <c:symbol val="none"/>
        </c:marker>
      </c:pivotFmt>
      <c:pivotFmt>
        <c:idx val="226"/>
        <c:spPr>
          <a:noFill/>
          <a:ln w="25400" cap="flat" cmpd="sng" algn="ctr">
            <a:solidFill>
              <a:schemeClr val="accent1"/>
            </a:solidFill>
            <a:miter lim="800000"/>
          </a:ln>
          <a:effectLst/>
        </c:spPr>
        <c:marker>
          <c:symbol val="none"/>
        </c:marker>
      </c:pivotFmt>
      <c:pivotFmt>
        <c:idx val="227"/>
        <c:spPr>
          <a:noFill/>
          <a:ln w="25400" cap="flat" cmpd="sng" algn="ctr">
            <a:solidFill>
              <a:schemeClr val="accent1"/>
            </a:solidFill>
            <a:miter lim="800000"/>
          </a:ln>
          <a:effectLst/>
        </c:spPr>
        <c:marker>
          <c:symbol val="none"/>
        </c:marker>
      </c:pivotFmt>
      <c:pivotFmt>
        <c:idx val="228"/>
        <c:spPr>
          <a:noFill/>
          <a:ln w="25400" cap="flat" cmpd="sng" algn="ctr">
            <a:solidFill>
              <a:schemeClr val="accent1"/>
            </a:solidFill>
            <a:miter lim="800000"/>
          </a:ln>
          <a:effectLst/>
        </c:spPr>
        <c:marker>
          <c:symbol val="none"/>
        </c:marker>
      </c:pivotFmt>
      <c:pivotFmt>
        <c:idx val="229"/>
        <c:spPr>
          <a:noFill/>
          <a:ln w="25400" cap="flat" cmpd="sng" algn="ctr">
            <a:solidFill>
              <a:schemeClr val="accent1"/>
            </a:solidFill>
            <a:miter lim="800000"/>
          </a:ln>
          <a:effectLst/>
        </c:spPr>
        <c:marker>
          <c:symbol val="none"/>
        </c:marker>
      </c:pivotFmt>
      <c:pivotFmt>
        <c:idx val="230"/>
        <c:spPr>
          <a:noFill/>
          <a:ln w="25400" cap="flat" cmpd="sng" algn="ctr">
            <a:solidFill>
              <a:schemeClr val="accent1"/>
            </a:solidFill>
            <a:miter lim="800000"/>
          </a:ln>
          <a:effectLst/>
        </c:spPr>
        <c:marker>
          <c:symbol val="none"/>
        </c:marker>
      </c:pivotFmt>
      <c:pivotFmt>
        <c:idx val="231"/>
        <c:spPr>
          <a:noFill/>
          <a:ln w="25400" cap="flat" cmpd="sng" algn="ctr">
            <a:solidFill>
              <a:schemeClr val="accent1"/>
            </a:solidFill>
            <a:miter lim="800000"/>
          </a:ln>
          <a:effectLst/>
        </c:spPr>
        <c:marker>
          <c:symbol val="none"/>
        </c:marker>
      </c:pivotFmt>
      <c:pivotFmt>
        <c:idx val="232"/>
        <c:spPr>
          <a:noFill/>
          <a:ln w="25400" cap="flat" cmpd="sng" algn="ctr">
            <a:solidFill>
              <a:schemeClr val="accent1"/>
            </a:solidFill>
            <a:miter lim="800000"/>
          </a:ln>
          <a:effectLst/>
        </c:spPr>
        <c:marker>
          <c:symbol val="none"/>
        </c:marker>
      </c:pivotFmt>
      <c:pivotFmt>
        <c:idx val="233"/>
        <c:spPr>
          <a:noFill/>
          <a:ln w="25400" cap="flat" cmpd="sng" algn="ctr">
            <a:solidFill>
              <a:schemeClr val="accent1"/>
            </a:solidFill>
            <a:miter lim="800000"/>
          </a:ln>
          <a:effectLst/>
        </c:spPr>
        <c:marker>
          <c:symbol val="none"/>
        </c:marker>
      </c:pivotFmt>
      <c:pivotFmt>
        <c:idx val="234"/>
        <c:spPr>
          <a:noFill/>
          <a:ln w="25400" cap="flat" cmpd="sng" algn="ctr">
            <a:solidFill>
              <a:schemeClr val="accent1"/>
            </a:solidFill>
            <a:miter lim="800000"/>
          </a:ln>
          <a:effectLst/>
        </c:spPr>
        <c:marker>
          <c:symbol val="none"/>
        </c:marker>
      </c:pivotFmt>
      <c:pivotFmt>
        <c:idx val="235"/>
        <c:spPr>
          <a:noFill/>
          <a:ln w="25400" cap="flat" cmpd="sng" algn="ctr">
            <a:solidFill>
              <a:schemeClr val="accent1"/>
            </a:solidFill>
            <a:miter lim="800000"/>
          </a:ln>
          <a:effectLst/>
        </c:spPr>
        <c:marker>
          <c:symbol val="none"/>
        </c:marker>
      </c:pivotFmt>
      <c:pivotFmt>
        <c:idx val="236"/>
        <c:spPr>
          <a:noFill/>
          <a:ln w="25400" cap="flat" cmpd="sng" algn="ctr">
            <a:solidFill>
              <a:schemeClr val="accent1"/>
            </a:solidFill>
            <a:miter lim="800000"/>
          </a:ln>
          <a:effectLst/>
        </c:spPr>
        <c:marker>
          <c:symbol val="none"/>
        </c:marker>
      </c:pivotFmt>
      <c:pivotFmt>
        <c:idx val="237"/>
        <c:spPr>
          <a:noFill/>
          <a:ln w="25400" cap="flat" cmpd="sng" algn="ctr">
            <a:solidFill>
              <a:schemeClr val="accent1"/>
            </a:solidFill>
            <a:miter lim="800000"/>
          </a:ln>
          <a:effectLst/>
        </c:spPr>
        <c:marker>
          <c:symbol val="none"/>
        </c:marker>
      </c:pivotFmt>
      <c:pivotFmt>
        <c:idx val="238"/>
        <c:spPr>
          <a:noFill/>
          <a:ln w="25400" cap="flat" cmpd="sng" algn="ctr">
            <a:solidFill>
              <a:schemeClr val="accent1"/>
            </a:solidFill>
            <a:miter lim="800000"/>
          </a:ln>
          <a:effectLst/>
        </c:spPr>
        <c:marker>
          <c:symbol val="none"/>
        </c:marker>
      </c:pivotFmt>
      <c:pivotFmt>
        <c:idx val="239"/>
        <c:spPr>
          <a:noFill/>
          <a:ln w="25400" cap="flat" cmpd="sng" algn="ctr">
            <a:solidFill>
              <a:schemeClr val="accent1"/>
            </a:solidFill>
            <a:miter lim="800000"/>
          </a:ln>
          <a:effectLst/>
        </c:spPr>
        <c:marker>
          <c:symbol val="none"/>
        </c:marker>
      </c:pivotFmt>
      <c:pivotFmt>
        <c:idx val="240"/>
        <c:spPr>
          <a:noFill/>
          <a:ln w="25400" cap="flat" cmpd="sng" algn="ctr">
            <a:solidFill>
              <a:schemeClr val="accent1"/>
            </a:solidFill>
            <a:miter lim="800000"/>
          </a:ln>
          <a:effectLst/>
        </c:spPr>
        <c:marker>
          <c:symbol val="none"/>
        </c:marker>
      </c:pivotFmt>
      <c:pivotFmt>
        <c:idx val="241"/>
        <c:spPr>
          <a:noFill/>
          <a:ln w="25400" cap="flat" cmpd="sng" algn="ctr">
            <a:solidFill>
              <a:schemeClr val="accent1"/>
            </a:solidFill>
            <a:miter lim="800000"/>
          </a:ln>
          <a:effectLst/>
        </c:spPr>
        <c:marker>
          <c:symbol val="none"/>
        </c:marker>
      </c:pivotFmt>
      <c:pivotFmt>
        <c:idx val="242"/>
        <c:spPr>
          <a:noFill/>
          <a:ln w="25400" cap="flat" cmpd="sng" algn="ctr">
            <a:solidFill>
              <a:schemeClr val="accent1"/>
            </a:solidFill>
            <a:miter lim="800000"/>
          </a:ln>
          <a:effectLst/>
        </c:spPr>
        <c:marker>
          <c:symbol val="none"/>
        </c:marker>
      </c:pivotFmt>
      <c:pivotFmt>
        <c:idx val="243"/>
        <c:spPr>
          <a:noFill/>
          <a:ln w="25400" cap="flat" cmpd="sng" algn="ctr">
            <a:solidFill>
              <a:schemeClr val="accent1"/>
            </a:solidFill>
            <a:miter lim="800000"/>
          </a:ln>
          <a:effectLst/>
        </c:spPr>
        <c:marker>
          <c:symbol val="none"/>
        </c:marker>
      </c:pivotFmt>
      <c:pivotFmt>
        <c:idx val="244"/>
        <c:spPr>
          <a:noFill/>
          <a:ln w="25400" cap="flat" cmpd="sng" algn="ctr">
            <a:solidFill>
              <a:schemeClr val="accent1"/>
            </a:solidFill>
            <a:miter lim="800000"/>
          </a:ln>
          <a:effectLst/>
        </c:spPr>
        <c:marker>
          <c:symbol val="none"/>
        </c:marker>
      </c:pivotFmt>
      <c:pivotFmt>
        <c:idx val="245"/>
        <c:spPr>
          <a:noFill/>
          <a:ln w="25400" cap="flat" cmpd="sng" algn="ctr">
            <a:solidFill>
              <a:schemeClr val="accent1"/>
            </a:solidFill>
            <a:miter lim="800000"/>
          </a:ln>
          <a:effectLst/>
        </c:spPr>
        <c:marker>
          <c:symbol val="none"/>
        </c:marker>
      </c:pivotFmt>
    </c:pivotFmts>
    <c:plotArea>
      <c:layout>
        <c:manualLayout>
          <c:layoutTarget val="inner"/>
          <c:xMode val="edge"/>
          <c:yMode val="edge"/>
          <c:x val="0.31492414757295156"/>
          <c:y val="0.11581642282208683"/>
          <c:w val="0.63005164491807153"/>
          <c:h val="0.76198140004248671"/>
        </c:manualLayout>
      </c:layout>
      <c:barChart>
        <c:barDir val="bar"/>
        <c:grouping val="clustered"/>
        <c:varyColors val="0"/>
        <c:ser>
          <c:idx val="0"/>
          <c:order val="0"/>
          <c:tx>
            <c:strRef>
              <c:f>KPI!$B$2:$B$6</c:f>
              <c:strCache>
                <c:ptCount val="1"/>
                <c:pt idx="0">
                  <c:v>3.8 - 189 - 120 - Average of Delivery Experience Rating</c:v>
                </c:pt>
              </c:strCache>
            </c:strRef>
          </c:tx>
          <c:spPr>
            <a:noFill/>
            <a:ln w="25400" cap="flat" cmpd="sng" algn="ctr">
              <a:solidFill>
                <a:schemeClr val="accent1"/>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KPI!$B$7:$B$34</c:f>
              <c:numCache>
                <c:formatCode>General</c:formatCode>
                <c:ptCount val="27"/>
                <c:pt idx="13">
                  <c:v>4</c:v>
                </c:pt>
              </c:numCache>
            </c:numRef>
          </c:val>
          <c:extLst>
            <c:ext xmlns:c16="http://schemas.microsoft.com/office/drawing/2014/chart" uri="{C3380CC4-5D6E-409C-BE32-E72D297353CC}">
              <c16:uniqueId val="{00000000-B5BE-476F-A470-3E5BCE1A92E3}"/>
            </c:ext>
          </c:extLst>
        </c:ser>
        <c:ser>
          <c:idx val="1"/>
          <c:order val="1"/>
          <c:tx>
            <c:strRef>
              <c:f>KPI!$C$2:$C$6</c:f>
              <c:strCache>
                <c:ptCount val="1"/>
                <c:pt idx="0">
                  <c:v>3.8 - 189 - 120 - Sum of Order Quantity</c:v>
                </c:pt>
              </c:strCache>
            </c:strRef>
          </c:tx>
          <c:spPr>
            <a:noFill/>
            <a:ln w="25400" cap="flat" cmpd="sng" algn="ctr">
              <a:solidFill>
                <a:schemeClr val="accent2"/>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KPI!$C$7:$C$34</c:f>
              <c:numCache>
                <c:formatCode>General</c:formatCode>
                <c:ptCount val="27"/>
                <c:pt idx="13">
                  <c:v>189</c:v>
                </c:pt>
              </c:numCache>
            </c:numRef>
          </c:val>
          <c:extLst>
            <c:ext xmlns:c16="http://schemas.microsoft.com/office/drawing/2014/chart" uri="{C3380CC4-5D6E-409C-BE32-E72D297353CC}">
              <c16:uniqueId val="{00000001-B5BE-476F-A470-3E5BCE1A92E3}"/>
            </c:ext>
          </c:extLst>
        </c:ser>
        <c:ser>
          <c:idx val="2"/>
          <c:order val="2"/>
          <c:tx>
            <c:strRef>
              <c:f>KPI!$D$2:$D$6</c:f>
              <c:strCache>
                <c:ptCount val="1"/>
                <c:pt idx="0">
                  <c:v>3.8 - 189 - 120 - Sum of Reviews Count</c:v>
                </c:pt>
              </c:strCache>
            </c:strRef>
          </c:tx>
          <c:spPr>
            <a:noFill/>
            <a:ln w="25400" cap="flat" cmpd="sng" algn="ctr">
              <a:solidFill>
                <a:schemeClr val="accent3"/>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KPI!$D$7:$D$34</c:f>
              <c:numCache>
                <c:formatCode>General</c:formatCode>
                <c:ptCount val="27"/>
                <c:pt idx="13">
                  <c:v>120</c:v>
                </c:pt>
              </c:numCache>
            </c:numRef>
          </c:val>
          <c:extLst>
            <c:ext xmlns:c16="http://schemas.microsoft.com/office/drawing/2014/chart" uri="{C3380CC4-5D6E-409C-BE32-E72D297353CC}">
              <c16:uniqueId val="{00000002-B5BE-476F-A470-3E5BCE1A92E3}"/>
            </c:ext>
          </c:extLst>
        </c:ser>
        <c:ser>
          <c:idx val="3"/>
          <c:order val="3"/>
          <c:tx>
            <c:strRef>
              <c:f>KPI!$K$2:$K$6</c:f>
              <c:strCache>
                <c:ptCount val="1"/>
                <c:pt idx="0">
                  <c:v>3.9 - 255 - 200 - Average of Delivery Experience Rating</c:v>
                </c:pt>
              </c:strCache>
            </c:strRef>
          </c:tx>
          <c:spPr>
            <a:noFill/>
            <a:ln w="25400" cap="flat" cmpd="sng" algn="ctr">
              <a:solidFill>
                <a:schemeClr val="accent4"/>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KPI!$K$7:$K$34</c:f>
              <c:numCache>
                <c:formatCode>General</c:formatCode>
                <c:ptCount val="27"/>
                <c:pt idx="3">
                  <c:v>3</c:v>
                </c:pt>
              </c:numCache>
            </c:numRef>
          </c:val>
          <c:extLst>
            <c:ext xmlns:c16="http://schemas.microsoft.com/office/drawing/2014/chart" uri="{C3380CC4-5D6E-409C-BE32-E72D297353CC}">
              <c16:uniqueId val="{00000030-899D-4FE7-84DA-E2F9FCA03EBA}"/>
            </c:ext>
          </c:extLst>
        </c:ser>
        <c:ser>
          <c:idx val="4"/>
          <c:order val="4"/>
          <c:tx>
            <c:strRef>
              <c:f>KPI!$L$2:$L$6</c:f>
              <c:strCache>
                <c:ptCount val="1"/>
                <c:pt idx="0">
                  <c:v>3.9 - 255 - 200 - Sum of Order Quantity</c:v>
                </c:pt>
              </c:strCache>
            </c:strRef>
          </c:tx>
          <c:spPr>
            <a:noFill/>
            <a:ln w="25400" cap="flat" cmpd="sng" algn="ctr">
              <a:solidFill>
                <a:schemeClr val="accent5"/>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KPI!$L$7:$L$34</c:f>
              <c:numCache>
                <c:formatCode>General</c:formatCode>
                <c:ptCount val="27"/>
                <c:pt idx="3">
                  <c:v>255</c:v>
                </c:pt>
              </c:numCache>
            </c:numRef>
          </c:val>
          <c:extLst>
            <c:ext xmlns:c16="http://schemas.microsoft.com/office/drawing/2014/chart" uri="{C3380CC4-5D6E-409C-BE32-E72D297353CC}">
              <c16:uniqueId val="{00000031-899D-4FE7-84DA-E2F9FCA03EBA}"/>
            </c:ext>
          </c:extLst>
        </c:ser>
        <c:ser>
          <c:idx val="5"/>
          <c:order val="5"/>
          <c:tx>
            <c:strRef>
              <c:f>KPI!$M$2:$M$6</c:f>
              <c:strCache>
                <c:ptCount val="1"/>
                <c:pt idx="0">
                  <c:v>3.9 - 255 - 200 - Sum of Reviews Count</c:v>
                </c:pt>
              </c:strCache>
            </c:strRef>
          </c:tx>
          <c:spPr>
            <a:noFill/>
            <a:ln w="25400" cap="flat" cmpd="sng" algn="ctr">
              <a:solidFill>
                <a:schemeClr val="accent6"/>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KPI!$M$7:$M$34</c:f>
              <c:numCache>
                <c:formatCode>General</c:formatCode>
                <c:ptCount val="27"/>
                <c:pt idx="3">
                  <c:v>200</c:v>
                </c:pt>
              </c:numCache>
            </c:numRef>
          </c:val>
          <c:extLst>
            <c:ext xmlns:c16="http://schemas.microsoft.com/office/drawing/2014/chart" uri="{C3380CC4-5D6E-409C-BE32-E72D297353CC}">
              <c16:uniqueId val="{00000032-899D-4FE7-84DA-E2F9FCA03EBA}"/>
            </c:ext>
          </c:extLst>
        </c:ser>
        <c:ser>
          <c:idx val="6"/>
          <c:order val="6"/>
          <c:tx>
            <c:strRef>
              <c:f>KPI!$T$2:$T$6</c:f>
              <c:strCache>
                <c:ptCount val="1"/>
                <c:pt idx="0">
                  <c:v>4 - 192 - 250 - Average of Delivery Experience Rating</c:v>
                </c:pt>
              </c:strCache>
            </c:strRef>
          </c:tx>
          <c:spPr>
            <a:noFill/>
            <a:ln w="25400" cap="flat" cmpd="sng" algn="ctr">
              <a:solidFill>
                <a:schemeClr val="accent1">
                  <a:lumMod val="6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KPI!$T$7:$T$34</c:f>
              <c:numCache>
                <c:formatCode>General</c:formatCode>
                <c:ptCount val="27"/>
                <c:pt idx="17">
                  <c:v>2</c:v>
                </c:pt>
              </c:numCache>
            </c:numRef>
          </c:val>
          <c:extLst>
            <c:ext xmlns:c16="http://schemas.microsoft.com/office/drawing/2014/chart" uri="{C3380CC4-5D6E-409C-BE32-E72D297353CC}">
              <c16:uniqueId val="{00000033-899D-4FE7-84DA-E2F9FCA03EBA}"/>
            </c:ext>
          </c:extLst>
        </c:ser>
        <c:ser>
          <c:idx val="7"/>
          <c:order val="7"/>
          <c:tx>
            <c:strRef>
              <c:f>KPI!$U$2:$U$6</c:f>
              <c:strCache>
                <c:ptCount val="1"/>
                <c:pt idx="0">
                  <c:v>4 - 192 - 250 - Sum of Order Quantity</c:v>
                </c:pt>
              </c:strCache>
            </c:strRef>
          </c:tx>
          <c:spPr>
            <a:noFill/>
            <a:ln w="25400" cap="flat" cmpd="sng" algn="ctr">
              <a:solidFill>
                <a:schemeClr val="accent2">
                  <a:lumMod val="6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KPI!$U$7:$U$34</c:f>
              <c:numCache>
                <c:formatCode>General</c:formatCode>
                <c:ptCount val="27"/>
                <c:pt idx="17">
                  <c:v>192</c:v>
                </c:pt>
              </c:numCache>
            </c:numRef>
          </c:val>
          <c:extLst>
            <c:ext xmlns:c16="http://schemas.microsoft.com/office/drawing/2014/chart" uri="{C3380CC4-5D6E-409C-BE32-E72D297353CC}">
              <c16:uniqueId val="{00000034-899D-4FE7-84DA-E2F9FCA03EBA}"/>
            </c:ext>
          </c:extLst>
        </c:ser>
        <c:ser>
          <c:idx val="8"/>
          <c:order val="8"/>
          <c:tx>
            <c:strRef>
              <c:f>KPI!$V$2:$V$6</c:f>
              <c:strCache>
                <c:ptCount val="1"/>
                <c:pt idx="0">
                  <c:v>4 - 192 - 250 - Sum of Reviews Count</c:v>
                </c:pt>
              </c:strCache>
            </c:strRef>
          </c:tx>
          <c:spPr>
            <a:noFill/>
            <a:ln w="25400" cap="flat" cmpd="sng" algn="ctr">
              <a:solidFill>
                <a:schemeClr val="accent3">
                  <a:lumMod val="6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KPI!$V$7:$V$34</c:f>
              <c:numCache>
                <c:formatCode>General</c:formatCode>
                <c:ptCount val="27"/>
                <c:pt idx="17">
                  <c:v>250</c:v>
                </c:pt>
              </c:numCache>
            </c:numRef>
          </c:val>
          <c:extLst>
            <c:ext xmlns:c16="http://schemas.microsoft.com/office/drawing/2014/chart" uri="{C3380CC4-5D6E-409C-BE32-E72D297353CC}">
              <c16:uniqueId val="{00000035-899D-4FE7-84DA-E2F9FCA03EBA}"/>
            </c:ext>
          </c:extLst>
        </c:ser>
        <c:ser>
          <c:idx val="9"/>
          <c:order val="9"/>
          <c:tx>
            <c:strRef>
              <c:f>KPI!$Z$2:$Z$6</c:f>
              <c:strCache>
                <c:ptCount val="1"/>
                <c:pt idx="0">
                  <c:v>4 - 280 - 300 - Average of Delivery Experience Rating</c:v>
                </c:pt>
              </c:strCache>
            </c:strRef>
          </c:tx>
          <c:spPr>
            <a:noFill/>
            <a:ln w="25400" cap="flat" cmpd="sng" algn="ctr">
              <a:solidFill>
                <a:schemeClr val="accent4">
                  <a:lumMod val="6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KPI!$Z$7:$Z$34</c:f>
              <c:numCache>
                <c:formatCode>General</c:formatCode>
                <c:ptCount val="27"/>
                <c:pt idx="2">
                  <c:v>4</c:v>
                </c:pt>
              </c:numCache>
            </c:numRef>
          </c:val>
          <c:extLst>
            <c:ext xmlns:c16="http://schemas.microsoft.com/office/drawing/2014/chart" uri="{C3380CC4-5D6E-409C-BE32-E72D297353CC}">
              <c16:uniqueId val="{00000036-899D-4FE7-84DA-E2F9FCA03EBA}"/>
            </c:ext>
          </c:extLst>
        </c:ser>
        <c:ser>
          <c:idx val="10"/>
          <c:order val="10"/>
          <c:tx>
            <c:strRef>
              <c:f>KPI!$AA$2:$AA$6</c:f>
              <c:strCache>
                <c:ptCount val="1"/>
                <c:pt idx="0">
                  <c:v>4 - 280 - 300 - Sum of Order Quantity</c:v>
                </c:pt>
              </c:strCache>
            </c:strRef>
          </c:tx>
          <c:spPr>
            <a:noFill/>
            <a:ln w="25400" cap="flat" cmpd="sng" algn="ctr">
              <a:solidFill>
                <a:schemeClr val="accent5">
                  <a:lumMod val="6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KPI!$AA$7:$AA$34</c:f>
              <c:numCache>
                <c:formatCode>General</c:formatCode>
                <c:ptCount val="27"/>
                <c:pt idx="2">
                  <c:v>280</c:v>
                </c:pt>
              </c:numCache>
            </c:numRef>
          </c:val>
          <c:extLst>
            <c:ext xmlns:c16="http://schemas.microsoft.com/office/drawing/2014/chart" uri="{C3380CC4-5D6E-409C-BE32-E72D297353CC}">
              <c16:uniqueId val="{00000037-899D-4FE7-84DA-E2F9FCA03EBA}"/>
            </c:ext>
          </c:extLst>
        </c:ser>
        <c:ser>
          <c:idx val="11"/>
          <c:order val="11"/>
          <c:tx>
            <c:strRef>
              <c:f>KPI!$AB$2:$AB$6</c:f>
              <c:strCache>
                <c:ptCount val="1"/>
                <c:pt idx="0">
                  <c:v>4 - 280 - 300 - Sum of Reviews Count</c:v>
                </c:pt>
              </c:strCache>
            </c:strRef>
          </c:tx>
          <c:spPr>
            <a:noFill/>
            <a:ln w="25400" cap="flat" cmpd="sng" algn="ctr">
              <a:solidFill>
                <a:schemeClr val="accent6">
                  <a:lumMod val="6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KPI!$AB$7:$AB$34</c:f>
              <c:numCache>
                <c:formatCode>General</c:formatCode>
                <c:ptCount val="27"/>
                <c:pt idx="2">
                  <c:v>300</c:v>
                </c:pt>
              </c:numCache>
            </c:numRef>
          </c:val>
          <c:extLst>
            <c:ext xmlns:c16="http://schemas.microsoft.com/office/drawing/2014/chart" uri="{C3380CC4-5D6E-409C-BE32-E72D297353CC}">
              <c16:uniqueId val="{00000038-899D-4FE7-84DA-E2F9FCA03EBA}"/>
            </c:ext>
          </c:extLst>
        </c:ser>
        <c:ser>
          <c:idx val="12"/>
          <c:order val="12"/>
          <c:tx>
            <c:strRef>
              <c:f>KPI!$AI$2:$AI$6</c:f>
              <c:strCache>
                <c:ptCount val="1"/>
                <c:pt idx="0">
                  <c:v>4.1 - 230 - 150 - Average of Delivery Experience Rating</c:v>
                </c:pt>
              </c:strCache>
            </c:strRef>
          </c:tx>
          <c:spPr>
            <a:noFill/>
            <a:ln w="25400" cap="flat" cmpd="sng" algn="ctr">
              <a:solidFill>
                <a:schemeClr val="accent1">
                  <a:lumMod val="80000"/>
                  <a:lumOff val="2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KPI!$AI$7:$AI$34</c:f>
              <c:numCache>
                <c:formatCode>General</c:formatCode>
                <c:ptCount val="27"/>
                <c:pt idx="7">
                  <c:v>3</c:v>
                </c:pt>
              </c:numCache>
            </c:numRef>
          </c:val>
          <c:extLst>
            <c:ext xmlns:c16="http://schemas.microsoft.com/office/drawing/2014/chart" uri="{C3380CC4-5D6E-409C-BE32-E72D297353CC}">
              <c16:uniqueId val="{00000039-899D-4FE7-84DA-E2F9FCA03EBA}"/>
            </c:ext>
          </c:extLst>
        </c:ser>
        <c:ser>
          <c:idx val="13"/>
          <c:order val="13"/>
          <c:tx>
            <c:strRef>
              <c:f>KPI!$AJ$2:$AJ$6</c:f>
              <c:strCache>
                <c:ptCount val="1"/>
                <c:pt idx="0">
                  <c:v>4.1 - 230 - 150 - Sum of Order Quantity</c:v>
                </c:pt>
              </c:strCache>
            </c:strRef>
          </c:tx>
          <c:spPr>
            <a:noFill/>
            <a:ln w="25400" cap="flat" cmpd="sng" algn="ctr">
              <a:solidFill>
                <a:schemeClr val="accent2">
                  <a:lumMod val="80000"/>
                  <a:lumOff val="2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KPI!$AJ$7:$AJ$34</c:f>
              <c:numCache>
                <c:formatCode>General</c:formatCode>
                <c:ptCount val="27"/>
                <c:pt idx="7">
                  <c:v>230</c:v>
                </c:pt>
              </c:numCache>
            </c:numRef>
          </c:val>
          <c:extLst>
            <c:ext xmlns:c16="http://schemas.microsoft.com/office/drawing/2014/chart" uri="{C3380CC4-5D6E-409C-BE32-E72D297353CC}">
              <c16:uniqueId val="{0000003A-899D-4FE7-84DA-E2F9FCA03EBA}"/>
            </c:ext>
          </c:extLst>
        </c:ser>
        <c:ser>
          <c:idx val="14"/>
          <c:order val="14"/>
          <c:tx>
            <c:strRef>
              <c:f>KPI!$AK$2:$AK$6</c:f>
              <c:strCache>
                <c:ptCount val="1"/>
                <c:pt idx="0">
                  <c:v>4.1 - 230 - 150 - Sum of Reviews Count</c:v>
                </c:pt>
              </c:strCache>
            </c:strRef>
          </c:tx>
          <c:spPr>
            <a:noFill/>
            <a:ln w="25400" cap="flat" cmpd="sng" algn="ctr">
              <a:solidFill>
                <a:schemeClr val="accent3">
                  <a:lumMod val="80000"/>
                  <a:lumOff val="2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KPI!$AK$7:$AK$34</c:f>
              <c:numCache>
                <c:formatCode>General</c:formatCode>
                <c:ptCount val="27"/>
                <c:pt idx="7">
                  <c:v>150</c:v>
                </c:pt>
              </c:numCache>
            </c:numRef>
          </c:val>
          <c:extLst>
            <c:ext xmlns:c16="http://schemas.microsoft.com/office/drawing/2014/chart" uri="{C3380CC4-5D6E-409C-BE32-E72D297353CC}">
              <c16:uniqueId val="{0000003B-899D-4FE7-84DA-E2F9FCA03EBA}"/>
            </c:ext>
          </c:extLst>
        </c:ser>
        <c:ser>
          <c:idx val="15"/>
          <c:order val="15"/>
          <c:tx>
            <c:strRef>
              <c:f>KPI!$AO$2:$AO$6</c:f>
              <c:strCache>
                <c:ptCount val="1"/>
                <c:pt idx="0">
                  <c:v>4.1 - 317 - 250 - Average of Delivery Experience Rating</c:v>
                </c:pt>
              </c:strCache>
            </c:strRef>
          </c:tx>
          <c:spPr>
            <a:noFill/>
            <a:ln w="25400" cap="flat" cmpd="sng" algn="ctr">
              <a:solidFill>
                <a:schemeClr val="accent4">
                  <a:lumMod val="80000"/>
                  <a:lumOff val="2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KPI!$AO$7:$AO$34</c:f>
              <c:numCache>
                <c:formatCode>General</c:formatCode>
                <c:ptCount val="27"/>
                <c:pt idx="26">
                  <c:v>4</c:v>
                </c:pt>
              </c:numCache>
            </c:numRef>
          </c:val>
          <c:extLst>
            <c:ext xmlns:c16="http://schemas.microsoft.com/office/drawing/2014/chart" uri="{C3380CC4-5D6E-409C-BE32-E72D297353CC}">
              <c16:uniqueId val="{0000003C-899D-4FE7-84DA-E2F9FCA03EBA}"/>
            </c:ext>
          </c:extLst>
        </c:ser>
        <c:ser>
          <c:idx val="16"/>
          <c:order val="16"/>
          <c:tx>
            <c:strRef>
              <c:f>KPI!$AP$2:$AP$6</c:f>
              <c:strCache>
                <c:ptCount val="1"/>
                <c:pt idx="0">
                  <c:v>4.1 - 317 - 250 - Sum of Order Quantity</c:v>
                </c:pt>
              </c:strCache>
            </c:strRef>
          </c:tx>
          <c:spPr>
            <a:noFill/>
            <a:ln w="25400" cap="flat" cmpd="sng" algn="ctr">
              <a:solidFill>
                <a:schemeClr val="accent5">
                  <a:lumMod val="80000"/>
                  <a:lumOff val="2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KPI!$AP$7:$AP$34</c:f>
              <c:numCache>
                <c:formatCode>General</c:formatCode>
                <c:ptCount val="27"/>
                <c:pt idx="26">
                  <c:v>317</c:v>
                </c:pt>
              </c:numCache>
            </c:numRef>
          </c:val>
          <c:extLst>
            <c:ext xmlns:c16="http://schemas.microsoft.com/office/drawing/2014/chart" uri="{C3380CC4-5D6E-409C-BE32-E72D297353CC}">
              <c16:uniqueId val="{0000003D-899D-4FE7-84DA-E2F9FCA03EBA}"/>
            </c:ext>
          </c:extLst>
        </c:ser>
        <c:ser>
          <c:idx val="17"/>
          <c:order val="17"/>
          <c:tx>
            <c:strRef>
              <c:f>KPI!$AQ$2:$AQ$6</c:f>
              <c:strCache>
                <c:ptCount val="1"/>
                <c:pt idx="0">
                  <c:v>4.1 - 317 - 250 - Sum of Reviews Count</c:v>
                </c:pt>
              </c:strCache>
            </c:strRef>
          </c:tx>
          <c:spPr>
            <a:noFill/>
            <a:ln w="25400" cap="flat" cmpd="sng" algn="ctr">
              <a:solidFill>
                <a:schemeClr val="accent6">
                  <a:lumMod val="80000"/>
                  <a:lumOff val="2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KPI!$AQ$7:$AQ$34</c:f>
              <c:numCache>
                <c:formatCode>General</c:formatCode>
                <c:ptCount val="27"/>
                <c:pt idx="26">
                  <c:v>250</c:v>
                </c:pt>
              </c:numCache>
            </c:numRef>
          </c:val>
          <c:extLst>
            <c:ext xmlns:c16="http://schemas.microsoft.com/office/drawing/2014/chart" uri="{C3380CC4-5D6E-409C-BE32-E72D297353CC}">
              <c16:uniqueId val="{0000003E-899D-4FE7-84DA-E2F9FCA03EBA}"/>
            </c:ext>
          </c:extLst>
        </c:ser>
        <c:ser>
          <c:idx val="18"/>
          <c:order val="18"/>
          <c:tx>
            <c:strRef>
              <c:f>KPI!$AU$2:$AU$6</c:f>
              <c:strCache>
                <c:ptCount val="1"/>
                <c:pt idx="0">
                  <c:v>4.1 - 342 - 190 - Average of Delivery Experience Rating</c:v>
                </c:pt>
              </c:strCache>
            </c:strRef>
          </c:tx>
          <c:spPr>
            <a:noFill/>
            <a:ln w="25400" cap="flat" cmpd="sng" algn="ctr">
              <a:solidFill>
                <a:schemeClr val="accent1">
                  <a:lumMod val="8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KPI!$AU$7:$AU$34</c:f>
              <c:numCache>
                <c:formatCode>General</c:formatCode>
                <c:ptCount val="27"/>
                <c:pt idx="9">
                  <c:v>2</c:v>
                </c:pt>
              </c:numCache>
            </c:numRef>
          </c:val>
          <c:extLst>
            <c:ext xmlns:c16="http://schemas.microsoft.com/office/drawing/2014/chart" uri="{C3380CC4-5D6E-409C-BE32-E72D297353CC}">
              <c16:uniqueId val="{0000003F-899D-4FE7-84DA-E2F9FCA03EBA}"/>
            </c:ext>
          </c:extLst>
        </c:ser>
        <c:ser>
          <c:idx val="19"/>
          <c:order val="19"/>
          <c:tx>
            <c:strRef>
              <c:f>KPI!$AV$2:$AV$6</c:f>
              <c:strCache>
                <c:ptCount val="1"/>
                <c:pt idx="0">
                  <c:v>4.1 - 342 - 190 - Sum of Order Quantity</c:v>
                </c:pt>
              </c:strCache>
            </c:strRef>
          </c:tx>
          <c:spPr>
            <a:noFill/>
            <a:ln w="25400" cap="flat" cmpd="sng" algn="ctr">
              <a:solidFill>
                <a:schemeClr val="accent2">
                  <a:lumMod val="8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KPI!$AV$7:$AV$34</c:f>
              <c:numCache>
                <c:formatCode>General</c:formatCode>
                <c:ptCount val="27"/>
                <c:pt idx="9">
                  <c:v>342</c:v>
                </c:pt>
              </c:numCache>
            </c:numRef>
          </c:val>
          <c:extLst>
            <c:ext xmlns:c16="http://schemas.microsoft.com/office/drawing/2014/chart" uri="{C3380CC4-5D6E-409C-BE32-E72D297353CC}">
              <c16:uniqueId val="{00000040-899D-4FE7-84DA-E2F9FCA03EBA}"/>
            </c:ext>
          </c:extLst>
        </c:ser>
        <c:ser>
          <c:idx val="20"/>
          <c:order val="20"/>
          <c:tx>
            <c:strRef>
              <c:f>KPI!$AW$2:$AW$6</c:f>
              <c:strCache>
                <c:ptCount val="1"/>
                <c:pt idx="0">
                  <c:v>4.1 - 342 - 190 - Sum of Reviews Count</c:v>
                </c:pt>
              </c:strCache>
            </c:strRef>
          </c:tx>
          <c:spPr>
            <a:noFill/>
            <a:ln w="25400" cap="flat" cmpd="sng" algn="ctr">
              <a:solidFill>
                <a:schemeClr val="accent3">
                  <a:lumMod val="8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KPI!$AW$7:$AW$34</c:f>
              <c:numCache>
                <c:formatCode>General</c:formatCode>
                <c:ptCount val="27"/>
                <c:pt idx="9">
                  <c:v>190</c:v>
                </c:pt>
              </c:numCache>
            </c:numRef>
          </c:val>
          <c:extLst>
            <c:ext xmlns:c16="http://schemas.microsoft.com/office/drawing/2014/chart" uri="{C3380CC4-5D6E-409C-BE32-E72D297353CC}">
              <c16:uniqueId val="{00000041-899D-4FE7-84DA-E2F9FCA03EBA}"/>
            </c:ext>
          </c:extLst>
        </c:ser>
        <c:ser>
          <c:idx val="21"/>
          <c:order val="21"/>
          <c:tx>
            <c:strRef>
              <c:f>KPI!$BA$2:$BA$6</c:f>
              <c:strCache>
                <c:ptCount val="1"/>
                <c:pt idx="0">
                  <c:v>4.1 - 417 - 100 - Average of Delivery Experience Rating</c:v>
                </c:pt>
              </c:strCache>
            </c:strRef>
          </c:tx>
          <c:spPr>
            <a:noFill/>
            <a:ln w="25400" cap="flat" cmpd="sng" algn="ctr">
              <a:solidFill>
                <a:schemeClr val="accent4">
                  <a:lumMod val="8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KPI!$BA$7:$BA$34</c:f>
              <c:numCache>
                <c:formatCode>General</c:formatCode>
                <c:ptCount val="27"/>
                <c:pt idx="1">
                  <c:v>5</c:v>
                </c:pt>
              </c:numCache>
            </c:numRef>
          </c:val>
          <c:extLst>
            <c:ext xmlns:c16="http://schemas.microsoft.com/office/drawing/2014/chart" uri="{C3380CC4-5D6E-409C-BE32-E72D297353CC}">
              <c16:uniqueId val="{00000042-899D-4FE7-84DA-E2F9FCA03EBA}"/>
            </c:ext>
          </c:extLst>
        </c:ser>
        <c:ser>
          <c:idx val="22"/>
          <c:order val="22"/>
          <c:tx>
            <c:strRef>
              <c:f>KPI!$BB$2:$BB$6</c:f>
              <c:strCache>
                <c:ptCount val="1"/>
                <c:pt idx="0">
                  <c:v>4.1 - 417 - 100 - Sum of Order Quantity</c:v>
                </c:pt>
              </c:strCache>
            </c:strRef>
          </c:tx>
          <c:spPr>
            <a:noFill/>
            <a:ln w="25400" cap="flat" cmpd="sng" algn="ctr">
              <a:solidFill>
                <a:schemeClr val="accent5">
                  <a:lumMod val="8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KPI!$BB$7:$BB$34</c:f>
              <c:numCache>
                <c:formatCode>General</c:formatCode>
                <c:ptCount val="27"/>
                <c:pt idx="1">
                  <c:v>417</c:v>
                </c:pt>
              </c:numCache>
            </c:numRef>
          </c:val>
          <c:extLst>
            <c:ext xmlns:c16="http://schemas.microsoft.com/office/drawing/2014/chart" uri="{C3380CC4-5D6E-409C-BE32-E72D297353CC}">
              <c16:uniqueId val="{00000043-899D-4FE7-84DA-E2F9FCA03EBA}"/>
            </c:ext>
          </c:extLst>
        </c:ser>
        <c:ser>
          <c:idx val="23"/>
          <c:order val="23"/>
          <c:tx>
            <c:strRef>
              <c:f>KPI!$BC$2:$BC$6</c:f>
              <c:strCache>
                <c:ptCount val="1"/>
                <c:pt idx="0">
                  <c:v>4.1 - 417 - 100 - Sum of Reviews Count</c:v>
                </c:pt>
              </c:strCache>
            </c:strRef>
          </c:tx>
          <c:spPr>
            <a:noFill/>
            <a:ln w="25400" cap="flat" cmpd="sng" algn="ctr">
              <a:solidFill>
                <a:schemeClr val="accent6">
                  <a:lumMod val="8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KPI!$BC$7:$BC$34</c:f>
              <c:numCache>
                <c:formatCode>General</c:formatCode>
                <c:ptCount val="27"/>
                <c:pt idx="1">
                  <c:v>100</c:v>
                </c:pt>
              </c:numCache>
            </c:numRef>
          </c:val>
          <c:extLst>
            <c:ext xmlns:c16="http://schemas.microsoft.com/office/drawing/2014/chart" uri="{C3380CC4-5D6E-409C-BE32-E72D297353CC}">
              <c16:uniqueId val="{00000044-899D-4FE7-84DA-E2F9FCA03EBA}"/>
            </c:ext>
          </c:extLst>
        </c:ser>
        <c:ser>
          <c:idx val="24"/>
          <c:order val="24"/>
          <c:tx>
            <c:strRef>
              <c:f>KPI!$BJ$2:$BJ$6</c:f>
              <c:strCache>
                <c:ptCount val="1"/>
                <c:pt idx="0">
                  <c:v>4.2 - 112 - 210 - Average of Delivery Experience Rating</c:v>
                </c:pt>
              </c:strCache>
            </c:strRef>
          </c:tx>
          <c:spPr>
            <a:noFill/>
            <a:ln w="25400" cap="flat" cmpd="sng" algn="ctr">
              <a:solidFill>
                <a:schemeClr val="accent1">
                  <a:lumMod val="60000"/>
                  <a:lumOff val="4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KPI!$BJ$7:$BJ$34</c:f>
              <c:numCache>
                <c:formatCode>General</c:formatCode>
                <c:ptCount val="27"/>
                <c:pt idx="0">
                  <c:v>3</c:v>
                </c:pt>
              </c:numCache>
            </c:numRef>
          </c:val>
          <c:extLst>
            <c:ext xmlns:c16="http://schemas.microsoft.com/office/drawing/2014/chart" uri="{C3380CC4-5D6E-409C-BE32-E72D297353CC}">
              <c16:uniqueId val="{00000045-899D-4FE7-84DA-E2F9FCA03EBA}"/>
            </c:ext>
          </c:extLst>
        </c:ser>
        <c:ser>
          <c:idx val="25"/>
          <c:order val="25"/>
          <c:tx>
            <c:strRef>
              <c:f>KPI!$BK$2:$BK$6</c:f>
              <c:strCache>
                <c:ptCount val="1"/>
                <c:pt idx="0">
                  <c:v>4.2 - 112 - 210 - Sum of Order Quantity</c:v>
                </c:pt>
              </c:strCache>
            </c:strRef>
          </c:tx>
          <c:spPr>
            <a:noFill/>
            <a:ln w="25400" cap="flat" cmpd="sng" algn="ctr">
              <a:solidFill>
                <a:schemeClr val="accent2">
                  <a:lumMod val="60000"/>
                  <a:lumOff val="4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KPI!$BK$7:$BK$34</c:f>
              <c:numCache>
                <c:formatCode>General</c:formatCode>
                <c:ptCount val="27"/>
                <c:pt idx="0">
                  <c:v>112</c:v>
                </c:pt>
              </c:numCache>
            </c:numRef>
          </c:val>
          <c:extLst>
            <c:ext xmlns:c16="http://schemas.microsoft.com/office/drawing/2014/chart" uri="{C3380CC4-5D6E-409C-BE32-E72D297353CC}">
              <c16:uniqueId val="{00000046-899D-4FE7-84DA-E2F9FCA03EBA}"/>
            </c:ext>
          </c:extLst>
        </c:ser>
        <c:ser>
          <c:idx val="26"/>
          <c:order val="26"/>
          <c:tx>
            <c:strRef>
              <c:f>KPI!$BL$2:$BL$6</c:f>
              <c:strCache>
                <c:ptCount val="1"/>
                <c:pt idx="0">
                  <c:v>4.2 - 112 - 210 - Sum of Reviews Count</c:v>
                </c:pt>
              </c:strCache>
            </c:strRef>
          </c:tx>
          <c:spPr>
            <a:noFill/>
            <a:ln w="25400" cap="flat" cmpd="sng" algn="ctr">
              <a:solidFill>
                <a:schemeClr val="accent3">
                  <a:lumMod val="60000"/>
                  <a:lumOff val="4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KPI!$BL$7:$BL$34</c:f>
              <c:numCache>
                <c:formatCode>General</c:formatCode>
                <c:ptCount val="27"/>
                <c:pt idx="0">
                  <c:v>210</c:v>
                </c:pt>
              </c:numCache>
            </c:numRef>
          </c:val>
          <c:extLst>
            <c:ext xmlns:c16="http://schemas.microsoft.com/office/drawing/2014/chart" uri="{C3380CC4-5D6E-409C-BE32-E72D297353CC}">
              <c16:uniqueId val="{00000047-899D-4FE7-84DA-E2F9FCA03EBA}"/>
            </c:ext>
          </c:extLst>
        </c:ser>
        <c:ser>
          <c:idx val="27"/>
          <c:order val="27"/>
          <c:tx>
            <c:strRef>
              <c:f>KPI!$BP$2:$BP$6</c:f>
              <c:strCache>
                <c:ptCount val="1"/>
                <c:pt idx="0">
                  <c:v>4.2 - 380 - 200 - Average of Delivery Experience Rating</c:v>
                </c:pt>
              </c:strCache>
            </c:strRef>
          </c:tx>
          <c:spPr>
            <a:noFill/>
            <a:ln w="25400" cap="flat" cmpd="sng" algn="ctr">
              <a:solidFill>
                <a:schemeClr val="accent4">
                  <a:lumMod val="60000"/>
                  <a:lumOff val="4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KPI!$BP$7:$BP$34</c:f>
              <c:numCache>
                <c:formatCode>General</c:formatCode>
                <c:ptCount val="27"/>
                <c:pt idx="11">
                  <c:v>4</c:v>
                </c:pt>
              </c:numCache>
            </c:numRef>
          </c:val>
          <c:extLst>
            <c:ext xmlns:c16="http://schemas.microsoft.com/office/drawing/2014/chart" uri="{C3380CC4-5D6E-409C-BE32-E72D297353CC}">
              <c16:uniqueId val="{00000048-899D-4FE7-84DA-E2F9FCA03EBA}"/>
            </c:ext>
          </c:extLst>
        </c:ser>
        <c:ser>
          <c:idx val="28"/>
          <c:order val="28"/>
          <c:tx>
            <c:strRef>
              <c:f>KPI!$BQ$2:$BQ$6</c:f>
              <c:strCache>
                <c:ptCount val="1"/>
                <c:pt idx="0">
                  <c:v>4.2 - 380 - 200 - Sum of Order Quantity</c:v>
                </c:pt>
              </c:strCache>
            </c:strRef>
          </c:tx>
          <c:spPr>
            <a:noFill/>
            <a:ln w="25400" cap="flat" cmpd="sng" algn="ctr">
              <a:solidFill>
                <a:schemeClr val="accent5">
                  <a:lumMod val="60000"/>
                  <a:lumOff val="4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KPI!$BQ$7:$BQ$34</c:f>
              <c:numCache>
                <c:formatCode>General</c:formatCode>
                <c:ptCount val="27"/>
                <c:pt idx="11">
                  <c:v>380</c:v>
                </c:pt>
              </c:numCache>
            </c:numRef>
          </c:val>
          <c:extLst>
            <c:ext xmlns:c16="http://schemas.microsoft.com/office/drawing/2014/chart" uri="{C3380CC4-5D6E-409C-BE32-E72D297353CC}">
              <c16:uniqueId val="{00000049-899D-4FE7-84DA-E2F9FCA03EBA}"/>
            </c:ext>
          </c:extLst>
        </c:ser>
        <c:ser>
          <c:idx val="29"/>
          <c:order val="29"/>
          <c:tx>
            <c:strRef>
              <c:f>KPI!$BR$2:$BR$6</c:f>
              <c:strCache>
                <c:ptCount val="1"/>
                <c:pt idx="0">
                  <c:v>4.2 - 380 - 200 - Sum of Reviews Count</c:v>
                </c:pt>
              </c:strCache>
            </c:strRef>
          </c:tx>
          <c:spPr>
            <a:noFill/>
            <a:ln w="25400" cap="flat" cmpd="sng" algn="ctr">
              <a:solidFill>
                <a:schemeClr val="accent6">
                  <a:lumMod val="60000"/>
                  <a:lumOff val="4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KPI!$BR$7:$BR$34</c:f>
              <c:numCache>
                <c:formatCode>General</c:formatCode>
                <c:ptCount val="27"/>
                <c:pt idx="11">
                  <c:v>200</c:v>
                </c:pt>
              </c:numCache>
            </c:numRef>
          </c:val>
          <c:extLst>
            <c:ext xmlns:c16="http://schemas.microsoft.com/office/drawing/2014/chart" uri="{C3380CC4-5D6E-409C-BE32-E72D297353CC}">
              <c16:uniqueId val="{0000004A-899D-4FE7-84DA-E2F9FCA03EBA}"/>
            </c:ext>
          </c:extLst>
        </c:ser>
        <c:ser>
          <c:idx val="30"/>
          <c:order val="30"/>
          <c:tx>
            <c:strRef>
              <c:f>KPI!$BV$2:$BV$6</c:f>
              <c:strCache>
                <c:ptCount val="1"/>
                <c:pt idx="0">
                  <c:v>4.2 - 442 - 300 - Average of Delivery Experience Rating</c:v>
                </c:pt>
              </c:strCache>
            </c:strRef>
          </c:tx>
          <c:spPr>
            <a:noFill/>
            <a:ln w="25400" cap="flat" cmpd="sng" algn="ctr">
              <a:solidFill>
                <a:schemeClr val="accent1">
                  <a:lumMod val="5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KPI!$BV$7:$BV$34</c:f>
              <c:numCache>
                <c:formatCode>General</c:formatCode>
                <c:ptCount val="27"/>
                <c:pt idx="14">
                  <c:v>3</c:v>
                </c:pt>
              </c:numCache>
            </c:numRef>
          </c:val>
          <c:extLst>
            <c:ext xmlns:c16="http://schemas.microsoft.com/office/drawing/2014/chart" uri="{C3380CC4-5D6E-409C-BE32-E72D297353CC}">
              <c16:uniqueId val="{0000004B-899D-4FE7-84DA-E2F9FCA03EBA}"/>
            </c:ext>
          </c:extLst>
        </c:ser>
        <c:ser>
          <c:idx val="31"/>
          <c:order val="31"/>
          <c:tx>
            <c:strRef>
              <c:f>KPI!$BW$2:$BW$6</c:f>
              <c:strCache>
                <c:ptCount val="1"/>
                <c:pt idx="0">
                  <c:v>4.2 - 442 - 300 - Sum of Order Quantity</c:v>
                </c:pt>
              </c:strCache>
            </c:strRef>
          </c:tx>
          <c:spPr>
            <a:noFill/>
            <a:ln w="25400" cap="flat" cmpd="sng" algn="ctr">
              <a:solidFill>
                <a:schemeClr val="accent2">
                  <a:lumMod val="5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KPI!$BW$7:$BW$34</c:f>
              <c:numCache>
                <c:formatCode>General</c:formatCode>
                <c:ptCount val="27"/>
                <c:pt idx="14">
                  <c:v>442</c:v>
                </c:pt>
              </c:numCache>
            </c:numRef>
          </c:val>
          <c:extLst>
            <c:ext xmlns:c16="http://schemas.microsoft.com/office/drawing/2014/chart" uri="{C3380CC4-5D6E-409C-BE32-E72D297353CC}">
              <c16:uniqueId val="{0000004C-899D-4FE7-84DA-E2F9FCA03EBA}"/>
            </c:ext>
          </c:extLst>
        </c:ser>
        <c:ser>
          <c:idx val="32"/>
          <c:order val="32"/>
          <c:tx>
            <c:strRef>
              <c:f>KPI!$BX$2:$BX$6</c:f>
              <c:strCache>
                <c:ptCount val="1"/>
                <c:pt idx="0">
                  <c:v>4.2 - 442 - 300 - Sum of Reviews Count</c:v>
                </c:pt>
              </c:strCache>
            </c:strRef>
          </c:tx>
          <c:spPr>
            <a:noFill/>
            <a:ln w="25400" cap="flat" cmpd="sng" algn="ctr">
              <a:solidFill>
                <a:schemeClr val="accent3">
                  <a:lumMod val="5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KPI!$BX$7:$BX$34</c:f>
              <c:numCache>
                <c:formatCode>General</c:formatCode>
                <c:ptCount val="27"/>
                <c:pt idx="14">
                  <c:v>300</c:v>
                </c:pt>
              </c:numCache>
            </c:numRef>
          </c:val>
          <c:extLst>
            <c:ext xmlns:c16="http://schemas.microsoft.com/office/drawing/2014/chart" uri="{C3380CC4-5D6E-409C-BE32-E72D297353CC}">
              <c16:uniqueId val="{0000004D-899D-4FE7-84DA-E2F9FCA03EBA}"/>
            </c:ext>
          </c:extLst>
        </c:ser>
        <c:ser>
          <c:idx val="33"/>
          <c:order val="33"/>
          <c:tx>
            <c:strRef>
              <c:f>KPI!$CE$2:$CE$6</c:f>
              <c:strCache>
                <c:ptCount val="1"/>
                <c:pt idx="0">
                  <c:v>4.3 - 217 - 450 - Average of Delivery Experience Rating</c:v>
                </c:pt>
              </c:strCache>
            </c:strRef>
          </c:tx>
          <c:spPr>
            <a:noFill/>
            <a:ln w="25400" cap="flat" cmpd="sng" algn="ctr">
              <a:solidFill>
                <a:schemeClr val="accent4">
                  <a:lumMod val="5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KPI!$CE$7:$CE$34</c:f>
              <c:numCache>
                <c:formatCode>General</c:formatCode>
                <c:ptCount val="27"/>
                <c:pt idx="18">
                  <c:v>4</c:v>
                </c:pt>
              </c:numCache>
            </c:numRef>
          </c:val>
          <c:extLst>
            <c:ext xmlns:c16="http://schemas.microsoft.com/office/drawing/2014/chart" uri="{C3380CC4-5D6E-409C-BE32-E72D297353CC}">
              <c16:uniqueId val="{0000004E-899D-4FE7-84DA-E2F9FCA03EBA}"/>
            </c:ext>
          </c:extLst>
        </c:ser>
        <c:ser>
          <c:idx val="34"/>
          <c:order val="34"/>
          <c:tx>
            <c:strRef>
              <c:f>KPI!$CF$2:$CF$6</c:f>
              <c:strCache>
                <c:ptCount val="1"/>
                <c:pt idx="0">
                  <c:v>4.3 - 217 - 450 - Sum of Order Quantity</c:v>
                </c:pt>
              </c:strCache>
            </c:strRef>
          </c:tx>
          <c:spPr>
            <a:noFill/>
            <a:ln w="25400" cap="flat" cmpd="sng" algn="ctr">
              <a:solidFill>
                <a:schemeClr val="accent5">
                  <a:lumMod val="5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KPI!$CF$7:$CF$34</c:f>
              <c:numCache>
                <c:formatCode>General</c:formatCode>
                <c:ptCount val="27"/>
                <c:pt idx="18">
                  <c:v>217</c:v>
                </c:pt>
              </c:numCache>
            </c:numRef>
          </c:val>
          <c:extLst>
            <c:ext xmlns:c16="http://schemas.microsoft.com/office/drawing/2014/chart" uri="{C3380CC4-5D6E-409C-BE32-E72D297353CC}">
              <c16:uniqueId val="{0000004F-899D-4FE7-84DA-E2F9FCA03EBA}"/>
            </c:ext>
          </c:extLst>
        </c:ser>
        <c:ser>
          <c:idx val="35"/>
          <c:order val="35"/>
          <c:tx>
            <c:strRef>
              <c:f>KPI!$CG$2:$CG$6</c:f>
              <c:strCache>
                <c:ptCount val="1"/>
                <c:pt idx="0">
                  <c:v>4.3 - 217 - 450 - Sum of Reviews Count</c:v>
                </c:pt>
              </c:strCache>
            </c:strRef>
          </c:tx>
          <c:spPr>
            <a:noFill/>
            <a:ln w="25400" cap="flat" cmpd="sng" algn="ctr">
              <a:solidFill>
                <a:schemeClr val="accent6">
                  <a:lumMod val="5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KPI!$CG$7:$CG$34</c:f>
              <c:numCache>
                <c:formatCode>General</c:formatCode>
                <c:ptCount val="27"/>
                <c:pt idx="18">
                  <c:v>450</c:v>
                </c:pt>
              </c:numCache>
            </c:numRef>
          </c:val>
          <c:extLst>
            <c:ext xmlns:c16="http://schemas.microsoft.com/office/drawing/2014/chart" uri="{C3380CC4-5D6E-409C-BE32-E72D297353CC}">
              <c16:uniqueId val="{00000050-899D-4FE7-84DA-E2F9FCA03EBA}"/>
            </c:ext>
          </c:extLst>
        </c:ser>
        <c:ser>
          <c:idx val="36"/>
          <c:order val="36"/>
          <c:tx>
            <c:strRef>
              <c:f>KPI!$CK$2:$CK$6</c:f>
              <c:strCache>
                <c:ptCount val="1"/>
                <c:pt idx="0">
                  <c:v>4.3 - 267 - 420 - Average of Delivery Experience Rating</c:v>
                </c:pt>
              </c:strCache>
            </c:strRef>
          </c:tx>
          <c:spPr>
            <a:noFill/>
            <a:ln w="25400" cap="flat" cmpd="sng" algn="ctr">
              <a:solidFill>
                <a:schemeClr val="accent1">
                  <a:lumMod val="70000"/>
                  <a:lumOff val="3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KPI!$CK$7:$CK$34</c:f>
              <c:numCache>
                <c:formatCode>General</c:formatCode>
                <c:ptCount val="27"/>
                <c:pt idx="19">
                  <c:v>4</c:v>
                </c:pt>
              </c:numCache>
            </c:numRef>
          </c:val>
          <c:extLst>
            <c:ext xmlns:c16="http://schemas.microsoft.com/office/drawing/2014/chart" uri="{C3380CC4-5D6E-409C-BE32-E72D297353CC}">
              <c16:uniqueId val="{00000051-899D-4FE7-84DA-E2F9FCA03EBA}"/>
            </c:ext>
          </c:extLst>
        </c:ser>
        <c:ser>
          <c:idx val="37"/>
          <c:order val="37"/>
          <c:tx>
            <c:strRef>
              <c:f>KPI!$CL$2:$CL$6</c:f>
              <c:strCache>
                <c:ptCount val="1"/>
                <c:pt idx="0">
                  <c:v>4.3 - 267 - 420 - Sum of Order Quantity</c:v>
                </c:pt>
              </c:strCache>
            </c:strRef>
          </c:tx>
          <c:spPr>
            <a:noFill/>
            <a:ln w="25400" cap="flat" cmpd="sng" algn="ctr">
              <a:solidFill>
                <a:schemeClr val="accent2">
                  <a:lumMod val="70000"/>
                  <a:lumOff val="3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KPI!$CL$7:$CL$34</c:f>
              <c:numCache>
                <c:formatCode>General</c:formatCode>
                <c:ptCount val="27"/>
                <c:pt idx="19">
                  <c:v>267</c:v>
                </c:pt>
              </c:numCache>
            </c:numRef>
          </c:val>
          <c:extLst>
            <c:ext xmlns:c16="http://schemas.microsoft.com/office/drawing/2014/chart" uri="{C3380CC4-5D6E-409C-BE32-E72D297353CC}">
              <c16:uniqueId val="{00000052-899D-4FE7-84DA-E2F9FCA03EBA}"/>
            </c:ext>
          </c:extLst>
        </c:ser>
        <c:ser>
          <c:idx val="38"/>
          <c:order val="38"/>
          <c:tx>
            <c:strRef>
              <c:f>KPI!$CM$2:$CM$6</c:f>
              <c:strCache>
                <c:ptCount val="1"/>
                <c:pt idx="0">
                  <c:v>4.3 - 267 - 420 - Sum of Reviews Count</c:v>
                </c:pt>
              </c:strCache>
            </c:strRef>
          </c:tx>
          <c:spPr>
            <a:noFill/>
            <a:ln w="25400" cap="flat" cmpd="sng" algn="ctr">
              <a:solidFill>
                <a:schemeClr val="accent3">
                  <a:lumMod val="70000"/>
                  <a:lumOff val="3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KPI!$CM$7:$CM$34</c:f>
              <c:numCache>
                <c:formatCode>General</c:formatCode>
                <c:ptCount val="27"/>
                <c:pt idx="19">
                  <c:v>420</c:v>
                </c:pt>
              </c:numCache>
            </c:numRef>
          </c:val>
          <c:extLst>
            <c:ext xmlns:c16="http://schemas.microsoft.com/office/drawing/2014/chart" uri="{C3380CC4-5D6E-409C-BE32-E72D297353CC}">
              <c16:uniqueId val="{00000053-899D-4FE7-84DA-E2F9FCA03EBA}"/>
            </c:ext>
          </c:extLst>
        </c:ser>
        <c:ser>
          <c:idx val="39"/>
          <c:order val="39"/>
          <c:tx>
            <c:strRef>
              <c:f>KPI!$CQ$2:$CQ$6</c:f>
              <c:strCache>
                <c:ptCount val="1"/>
                <c:pt idx="0">
                  <c:v>4.3 - 330 - 310 - Average of Delivery Experience Rating</c:v>
                </c:pt>
              </c:strCache>
            </c:strRef>
          </c:tx>
          <c:spPr>
            <a:noFill/>
            <a:ln w="25400" cap="flat" cmpd="sng" algn="ctr">
              <a:solidFill>
                <a:schemeClr val="accent4">
                  <a:lumMod val="70000"/>
                  <a:lumOff val="3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KPI!$CQ$7:$CQ$34</c:f>
              <c:numCache>
                <c:formatCode>General</c:formatCode>
                <c:ptCount val="27"/>
                <c:pt idx="6">
                  <c:v>5</c:v>
                </c:pt>
              </c:numCache>
            </c:numRef>
          </c:val>
          <c:extLst>
            <c:ext xmlns:c16="http://schemas.microsoft.com/office/drawing/2014/chart" uri="{C3380CC4-5D6E-409C-BE32-E72D297353CC}">
              <c16:uniqueId val="{00000054-899D-4FE7-84DA-E2F9FCA03EBA}"/>
            </c:ext>
          </c:extLst>
        </c:ser>
        <c:ser>
          <c:idx val="40"/>
          <c:order val="40"/>
          <c:tx>
            <c:strRef>
              <c:f>KPI!$CR$2:$CR$6</c:f>
              <c:strCache>
                <c:ptCount val="1"/>
                <c:pt idx="0">
                  <c:v>4.3 - 330 - 310 - Sum of Order Quantity</c:v>
                </c:pt>
              </c:strCache>
            </c:strRef>
          </c:tx>
          <c:spPr>
            <a:noFill/>
            <a:ln w="25400" cap="flat" cmpd="sng" algn="ctr">
              <a:solidFill>
                <a:schemeClr val="accent5">
                  <a:lumMod val="70000"/>
                  <a:lumOff val="3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KPI!$CR$7:$CR$34</c:f>
              <c:numCache>
                <c:formatCode>General</c:formatCode>
                <c:ptCount val="27"/>
                <c:pt idx="6">
                  <c:v>330</c:v>
                </c:pt>
              </c:numCache>
            </c:numRef>
          </c:val>
          <c:extLst>
            <c:ext xmlns:c16="http://schemas.microsoft.com/office/drawing/2014/chart" uri="{C3380CC4-5D6E-409C-BE32-E72D297353CC}">
              <c16:uniqueId val="{00000055-899D-4FE7-84DA-E2F9FCA03EBA}"/>
            </c:ext>
          </c:extLst>
        </c:ser>
        <c:ser>
          <c:idx val="41"/>
          <c:order val="41"/>
          <c:tx>
            <c:strRef>
              <c:f>KPI!$CS$2:$CS$6</c:f>
              <c:strCache>
                <c:ptCount val="1"/>
                <c:pt idx="0">
                  <c:v>4.3 - 330 - 310 - Sum of Reviews Count</c:v>
                </c:pt>
              </c:strCache>
            </c:strRef>
          </c:tx>
          <c:spPr>
            <a:noFill/>
            <a:ln w="25400" cap="flat" cmpd="sng" algn="ctr">
              <a:solidFill>
                <a:schemeClr val="accent6">
                  <a:lumMod val="70000"/>
                  <a:lumOff val="3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KPI!$CS$7:$CS$34</c:f>
              <c:numCache>
                <c:formatCode>General</c:formatCode>
                <c:ptCount val="27"/>
                <c:pt idx="6">
                  <c:v>310</c:v>
                </c:pt>
              </c:numCache>
            </c:numRef>
          </c:val>
          <c:extLst>
            <c:ext xmlns:c16="http://schemas.microsoft.com/office/drawing/2014/chart" uri="{C3380CC4-5D6E-409C-BE32-E72D297353CC}">
              <c16:uniqueId val="{00000056-899D-4FE7-84DA-E2F9FCA03EBA}"/>
            </c:ext>
          </c:extLst>
        </c:ser>
        <c:ser>
          <c:idx val="42"/>
          <c:order val="42"/>
          <c:tx>
            <c:strRef>
              <c:f>KPI!$CW$2:$CW$6</c:f>
              <c:strCache>
                <c:ptCount val="1"/>
                <c:pt idx="0">
                  <c:v>4.3 - 467 - 420 - Average of Delivery Experience Rating</c:v>
                </c:pt>
              </c:strCache>
            </c:strRef>
          </c:tx>
          <c:spPr>
            <a:noFill/>
            <a:ln w="25400" cap="flat" cmpd="sng" algn="ctr">
              <a:solidFill>
                <a:schemeClr val="accent1">
                  <a:lumMod val="7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KPI!$CW$7:$CW$34</c:f>
              <c:numCache>
                <c:formatCode>General</c:formatCode>
                <c:ptCount val="27"/>
                <c:pt idx="4">
                  <c:v>4</c:v>
                </c:pt>
              </c:numCache>
            </c:numRef>
          </c:val>
          <c:extLst>
            <c:ext xmlns:c16="http://schemas.microsoft.com/office/drawing/2014/chart" uri="{C3380CC4-5D6E-409C-BE32-E72D297353CC}">
              <c16:uniqueId val="{00000057-899D-4FE7-84DA-E2F9FCA03EBA}"/>
            </c:ext>
          </c:extLst>
        </c:ser>
        <c:ser>
          <c:idx val="43"/>
          <c:order val="43"/>
          <c:tx>
            <c:strRef>
              <c:f>KPI!$CX$2:$CX$6</c:f>
              <c:strCache>
                <c:ptCount val="1"/>
                <c:pt idx="0">
                  <c:v>4.3 - 467 - 420 - Sum of Order Quantity</c:v>
                </c:pt>
              </c:strCache>
            </c:strRef>
          </c:tx>
          <c:spPr>
            <a:noFill/>
            <a:ln w="25400" cap="flat" cmpd="sng" algn="ctr">
              <a:solidFill>
                <a:schemeClr val="accent2">
                  <a:lumMod val="7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KPI!$CX$7:$CX$34</c:f>
              <c:numCache>
                <c:formatCode>General</c:formatCode>
                <c:ptCount val="27"/>
                <c:pt idx="4">
                  <c:v>467</c:v>
                </c:pt>
              </c:numCache>
            </c:numRef>
          </c:val>
          <c:extLst>
            <c:ext xmlns:c16="http://schemas.microsoft.com/office/drawing/2014/chart" uri="{C3380CC4-5D6E-409C-BE32-E72D297353CC}">
              <c16:uniqueId val="{00000058-899D-4FE7-84DA-E2F9FCA03EBA}"/>
            </c:ext>
          </c:extLst>
        </c:ser>
        <c:ser>
          <c:idx val="44"/>
          <c:order val="44"/>
          <c:tx>
            <c:strRef>
              <c:f>KPI!$CY$2:$CY$6</c:f>
              <c:strCache>
                <c:ptCount val="1"/>
                <c:pt idx="0">
                  <c:v>4.3 - 467 - 420 - Sum of Reviews Count</c:v>
                </c:pt>
              </c:strCache>
            </c:strRef>
          </c:tx>
          <c:spPr>
            <a:noFill/>
            <a:ln w="25400" cap="flat" cmpd="sng" algn="ctr">
              <a:solidFill>
                <a:schemeClr val="accent3">
                  <a:lumMod val="7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KPI!$CY$7:$CY$34</c:f>
              <c:numCache>
                <c:formatCode>General</c:formatCode>
                <c:ptCount val="27"/>
                <c:pt idx="4">
                  <c:v>420</c:v>
                </c:pt>
              </c:numCache>
            </c:numRef>
          </c:val>
          <c:extLst>
            <c:ext xmlns:c16="http://schemas.microsoft.com/office/drawing/2014/chart" uri="{C3380CC4-5D6E-409C-BE32-E72D297353CC}">
              <c16:uniqueId val="{00000059-899D-4FE7-84DA-E2F9FCA03EBA}"/>
            </c:ext>
          </c:extLst>
        </c:ser>
        <c:ser>
          <c:idx val="45"/>
          <c:order val="45"/>
          <c:tx>
            <c:strRef>
              <c:f>KPI!$DF$2:$DF$6</c:f>
              <c:strCache>
                <c:ptCount val="1"/>
                <c:pt idx="0">
                  <c:v>4.4 - 305 - 350 - Average of Delivery Experience Rating</c:v>
                </c:pt>
              </c:strCache>
            </c:strRef>
          </c:tx>
          <c:spPr>
            <a:noFill/>
            <a:ln w="25400" cap="flat" cmpd="sng" algn="ctr">
              <a:solidFill>
                <a:schemeClr val="accent4">
                  <a:lumMod val="7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KPI!$DF$7:$DF$34</c:f>
              <c:numCache>
                <c:formatCode>General</c:formatCode>
                <c:ptCount val="27"/>
                <c:pt idx="21">
                  <c:v>4</c:v>
                </c:pt>
              </c:numCache>
            </c:numRef>
          </c:val>
          <c:extLst>
            <c:ext xmlns:c16="http://schemas.microsoft.com/office/drawing/2014/chart" uri="{C3380CC4-5D6E-409C-BE32-E72D297353CC}">
              <c16:uniqueId val="{0000005A-899D-4FE7-84DA-E2F9FCA03EBA}"/>
            </c:ext>
          </c:extLst>
        </c:ser>
        <c:ser>
          <c:idx val="46"/>
          <c:order val="46"/>
          <c:tx>
            <c:strRef>
              <c:f>KPI!$DG$2:$DG$6</c:f>
              <c:strCache>
                <c:ptCount val="1"/>
                <c:pt idx="0">
                  <c:v>4.4 - 305 - 350 - Sum of Order Quantity</c:v>
                </c:pt>
              </c:strCache>
            </c:strRef>
          </c:tx>
          <c:spPr>
            <a:noFill/>
            <a:ln w="25400" cap="flat" cmpd="sng" algn="ctr">
              <a:solidFill>
                <a:schemeClr val="accent5">
                  <a:lumMod val="7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KPI!$DG$7:$DG$34</c:f>
              <c:numCache>
                <c:formatCode>General</c:formatCode>
                <c:ptCount val="27"/>
                <c:pt idx="21">
                  <c:v>305</c:v>
                </c:pt>
              </c:numCache>
            </c:numRef>
          </c:val>
          <c:extLst>
            <c:ext xmlns:c16="http://schemas.microsoft.com/office/drawing/2014/chart" uri="{C3380CC4-5D6E-409C-BE32-E72D297353CC}">
              <c16:uniqueId val="{0000005B-899D-4FE7-84DA-E2F9FCA03EBA}"/>
            </c:ext>
          </c:extLst>
        </c:ser>
        <c:ser>
          <c:idx val="47"/>
          <c:order val="47"/>
          <c:tx>
            <c:strRef>
              <c:f>KPI!$DH$2:$DH$6</c:f>
              <c:strCache>
                <c:ptCount val="1"/>
                <c:pt idx="0">
                  <c:v>4.4 - 305 - 350 - Sum of Reviews Count</c:v>
                </c:pt>
              </c:strCache>
            </c:strRef>
          </c:tx>
          <c:spPr>
            <a:noFill/>
            <a:ln w="25400" cap="flat" cmpd="sng" algn="ctr">
              <a:solidFill>
                <a:schemeClr val="accent6">
                  <a:lumMod val="7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KPI!$DH$7:$DH$34</c:f>
              <c:numCache>
                <c:formatCode>General</c:formatCode>
                <c:ptCount val="27"/>
                <c:pt idx="21">
                  <c:v>350</c:v>
                </c:pt>
              </c:numCache>
            </c:numRef>
          </c:val>
          <c:extLst>
            <c:ext xmlns:c16="http://schemas.microsoft.com/office/drawing/2014/chart" uri="{C3380CC4-5D6E-409C-BE32-E72D297353CC}">
              <c16:uniqueId val="{0000005C-899D-4FE7-84DA-E2F9FCA03EBA}"/>
            </c:ext>
          </c:extLst>
        </c:ser>
        <c:ser>
          <c:idx val="48"/>
          <c:order val="48"/>
          <c:tx>
            <c:strRef>
              <c:f>KPI!$DL$2:$DL$6</c:f>
              <c:strCache>
                <c:ptCount val="1"/>
                <c:pt idx="0">
                  <c:v>4.4 - 392 - 300 - Average of Delivery Experience Rating</c:v>
                </c:pt>
              </c:strCache>
            </c:strRef>
          </c:tx>
          <c:spPr>
            <a:noFill/>
            <a:ln w="25400" cap="flat" cmpd="sng" algn="ctr">
              <a:solidFill>
                <a:schemeClr val="accent1">
                  <a:lumMod val="50000"/>
                  <a:lumOff val="5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KPI!$DL$7:$DL$34</c:f>
              <c:numCache>
                <c:formatCode>General</c:formatCode>
                <c:ptCount val="27"/>
                <c:pt idx="10">
                  <c:v>1</c:v>
                </c:pt>
              </c:numCache>
            </c:numRef>
          </c:val>
          <c:extLst>
            <c:ext xmlns:c16="http://schemas.microsoft.com/office/drawing/2014/chart" uri="{C3380CC4-5D6E-409C-BE32-E72D297353CC}">
              <c16:uniqueId val="{0000005D-899D-4FE7-84DA-E2F9FCA03EBA}"/>
            </c:ext>
          </c:extLst>
        </c:ser>
        <c:ser>
          <c:idx val="49"/>
          <c:order val="49"/>
          <c:tx>
            <c:strRef>
              <c:f>KPI!$DM$2:$DM$6</c:f>
              <c:strCache>
                <c:ptCount val="1"/>
                <c:pt idx="0">
                  <c:v>4.4 - 392 - 300 - Sum of Order Quantity</c:v>
                </c:pt>
              </c:strCache>
            </c:strRef>
          </c:tx>
          <c:spPr>
            <a:noFill/>
            <a:ln w="25400" cap="flat" cmpd="sng" algn="ctr">
              <a:solidFill>
                <a:schemeClr val="accent2">
                  <a:lumMod val="50000"/>
                  <a:lumOff val="5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KPI!$DM$7:$DM$34</c:f>
              <c:numCache>
                <c:formatCode>General</c:formatCode>
                <c:ptCount val="27"/>
                <c:pt idx="10">
                  <c:v>392</c:v>
                </c:pt>
              </c:numCache>
            </c:numRef>
          </c:val>
          <c:extLst>
            <c:ext xmlns:c16="http://schemas.microsoft.com/office/drawing/2014/chart" uri="{C3380CC4-5D6E-409C-BE32-E72D297353CC}">
              <c16:uniqueId val="{0000005E-899D-4FE7-84DA-E2F9FCA03EBA}"/>
            </c:ext>
          </c:extLst>
        </c:ser>
        <c:ser>
          <c:idx val="50"/>
          <c:order val="50"/>
          <c:tx>
            <c:strRef>
              <c:f>KPI!$DN$2:$DN$6</c:f>
              <c:strCache>
                <c:ptCount val="1"/>
                <c:pt idx="0">
                  <c:v>4.4 - 392 - 300 - Sum of Reviews Count</c:v>
                </c:pt>
              </c:strCache>
            </c:strRef>
          </c:tx>
          <c:spPr>
            <a:noFill/>
            <a:ln w="25400" cap="flat" cmpd="sng" algn="ctr">
              <a:solidFill>
                <a:schemeClr val="accent3">
                  <a:lumMod val="50000"/>
                  <a:lumOff val="5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KPI!$DN$7:$DN$34</c:f>
              <c:numCache>
                <c:formatCode>General</c:formatCode>
                <c:ptCount val="27"/>
                <c:pt idx="10">
                  <c:v>300</c:v>
                </c:pt>
              </c:numCache>
            </c:numRef>
          </c:val>
          <c:extLst>
            <c:ext xmlns:c16="http://schemas.microsoft.com/office/drawing/2014/chart" uri="{C3380CC4-5D6E-409C-BE32-E72D297353CC}">
              <c16:uniqueId val="{0000005F-899D-4FE7-84DA-E2F9FCA03EBA}"/>
            </c:ext>
          </c:extLst>
        </c:ser>
        <c:ser>
          <c:idx val="51"/>
          <c:order val="51"/>
          <c:tx>
            <c:strRef>
              <c:f>KPI!$DR$2:$DR$6</c:f>
              <c:strCache>
                <c:ptCount val="1"/>
                <c:pt idx="0">
                  <c:v>4.4 - 455 - 350 - Average of Delivery Experience Rating</c:v>
                </c:pt>
              </c:strCache>
            </c:strRef>
          </c:tx>
          <c:spPr>
            <a:noFill/>
            <a:ln w="25400" cap="flat" cmpd="sng" algn="ctr">
              <a:solidFill>
                <a:schemeClr val="accent4">
                  <a:lumMod val="50000"/>
                  <a:lumOff val="5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KPI!$DR$7:$DR$34</c:f>
              <c:numCache>
                <c:formatCode>General</c:formatCode>
                <c:ptCount val="27"/>
                <c:pt idx="12">
                  <c:v>5</c:v>
                </c:pt>
              </c:numCache>
            </c:numRef>
          </c:val>
          <c:extLst>
            <c:ext xmlns:c16="http://schemas.microsoft.com/office/drawing/2014/chart" uri="{C3380CC4-5D6E-409C-BE32-E72D297353CC}">
              <c16:uniqueId val="{00000060-899D-4FE7-84DA-E2F9FCA03EBA}"/>
            </c:ext>
          </c:extLst>
        </c:ser>
        <c:ser>
          <c:idx val="52"/>
          <c:order val="52"/>
          <c:tx>
            <c:strRef>
              <c:f>KPI!$DS$2:$DS$6</c:f>
              <c:strCache>
                <c:ptCount val="1"/>
                <c:pt idx="0">
                  <c:v>4.4 - 455 - 350 - Sum of Order Quantity</c:v>
                </c:pt>
              </c:strCache>
            </c:strRef>
          </c:tx>
          <c:spPr>
            <a:noFill/>
            <a:ln w="25400" cap="flat" cmpd="sng" algn="ctr">
              <a:solidFill>
                <a:schemeClr val="accent5">
                  <a:lumMod val="50000"/>
                  <a:lumOff val="5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KPI!$DS$7:$DS$34</c:f>
              <c:numCache>
                <c:formatCode>General</c:formatCode>
                <c:ptCount val="27"/>
                <c:pt idx="12">
                  <c:v>455</c:v>
                </c:pt>
              </c:numCache>
            </c:numRef>
          </c:val>
          <c:extLst>
            <c:ext xmlns:c16="http://schemas.microsoft.com/office/drawing/2014/chart" uri="{C3380CC4-5D6E-409C-BE32-E72D297353CC}">
              <c16:uniqueId val="{00000061-899D-4FE7-84DA-E2F9FCA03EBA}"/>
            </c:ext>
          </c:extLst>
        </c:ser>
        <c:ser>
          <c:idx val="53"/>
          <c:order val="53"/>
          <c:tx>
            <c:strRef>
              <c:f>KPI!$DT$2:$DT$6</c:f>
              <c:strCache>
                <c:ptCount val="1"/>
                <c:pt idx="0">
                  <c:v>4.4 - 455 - 350 - Sum of Reviews Count</c:v>
                </c:pt>
              </c:strCache>
            </c:strRef>
          </c:tx>
          <c:spPr>
            <a:noFill/>
            <a:ln w="25400" cap="flat" cmpd="sng" algn="ctr">
              <a:solidFill>
                <a:schemeClr val="accent6">
                  <a:lumMod val="50000"/>
                  <a:lumOff val="5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KPI!$DT$7:$DT$34</c:f>
              <c:numCache>
                <c:formatCode>General</c:formatCode>
                <c:ptCount val="27"/>
                <c:pt idx="12">
                  <c:v>350</c:v>
                </c:pt>
              </c:numCache>
            </c:numRef>
          </c:val>
          <c:extLst>
            <c:ext xmlns:c16="http://schemas.microsoft.com/office/drawing/2014/chart" uri="{C3380CC4-5D6E-409C-BE32-E72D297353CC}">
              <c16:uniqueId val="{00000062-899D-4FE7-84DA-E2F9FCA03EBA}"/>
            </c:ext>
          </c:extLst>
        </c:ser>
        <c:ser>
          <c:idx val="54"/>
          <c:order val="54"/>
          <c:tx>
            <c:strRef>
              <c:f>KPI!$EA$2:$EA$6</c:f>
              <c:strCache>
                <c:ptCount val="1"/>
                <c:pt idx="0">
                  <c:v>4.5 - 292 - 600 - Average of Delivery Experience Rating</c:v>
                </c:pt>
              </c:strCache>
            </c:strRef>
          </c:tx>
          <c:spPr>
            <a:noFill/>
            <a:ln w="25400" cap="flat" cmpd="sng" algn="ctr">
              <a:solidFill>
                <a:schemeClr val="accent1"/>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KPI!$EA$7:$EA$34</c:f>
              <c:numCache>
                <c:formatCode>General</c:formatCode>
                <c:ptCount val="27"/>
                <c:pt idx="16">
                  <c:v>5</c:v>
                </c:pt>
              </c:numCache>
            </c:numRef>
          </c:val>
          <c:extLst>
            <c:ext xmlns:c16="http://schemas.microsoft.com/office/drawing/2014/chart" uri="{C3380CC4-5D6E-409C-BE32-E72D297353CC}">
              <c16:uniqueId val="{00000063-899D-4FE7-84DA-E2F9FCA03EBA}"/>
            </c:ext>
          </c:extLst>
        </c:ser>
        <c:ser>
          <c:idx val="55"/>
          <c:order val="55"/>
          <c:tx>
            <c:strRef>
              <c:f>KPI!$EB$2:$EB$6</c:f>
              <c:strCache>
                <c:ptCount val="1"/>
                <c:pt idx="0">
                  <c:v>4.5 - 292 - 600 - Sum of Order Quantity</c:v>
                </c:pt>
              </c:strCache>
            </c:strRef>
          </c:tx>
          <c:spPr>
            <a:noFill/>
            <a:ln w="25400" cap="flat" cmpd="sng" algn="ctr">
              <a:solidFill>
                <a:schemeClr val="accent2"/>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KPI!$EB$7:$EB$34</c:f>
              <c:numCache>
                <c:formatCode>General</c:formatCode>
                <c:ptCount val="27"/>
                <c:pt idx="16">
                  <c:v>292</c:v>
                </c:pt>
              </c:numCache>
            </c:numRef>
          </c:val>
          <c:extLst>
            <c:ext xmlns:c16="http://schemas.microsoft.com/office/drawing/2014/chart" uri="{C3380CC4-5D6E-409C-BE32-E72D297353CC}">
              <c16:uniqueId val="{00000064-899D-4FE7-84DA-E2F9FCA03EBA}"/>
            </c:ext>
          </c:extLst>
        </c:ser>
        <c:ser>
          <c:idx val="56"/>
          <c:order val="56"/>
          <c:tx>
            <c:strRef>
              <c:f>KPI!$EC$2:$EC$6</c:f>
              <c:strCache>
                <c:ptCount val="1"/>
                <c:pt idx="0">
                  <c:v>4.5 - 292 - 600 - Sum of Reviews Count</c:v>
                </c:pt>
              </c:strCache>
            </c:strRef>
          </c:tx>
          <c:spPr>
            <a:noFill/>
            <a:ln w="25400" cap="flat" cmpd="sng" algn="ctr">
              <a:solidFill>
                <a:schemeClr val="accent3"/>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KPI!$EC$7:$EC$34</c:f>
              <c:numCache>
                <c:formatCode>General</c:formatCode>
                <c:ptCount val="27"/>
                <c:pt idx="16">
                  <c:v>600</c:v>
                </c:pt>
              </c:numCache>
            </c:numRef>
          </c:val>
          <c:extLst>
            <c:ext xmlns:c16="http://schemas.microsoft.com/office/drawing/2014/chart" uri="{C3380CC4-5D6E-409C-BE32-E72D297353CC}">
              <c16:uniqueId val="{00000065-899D-4FE7-84DA-E2F9FCA03EBA}"/>
            </c:ext>
          </c:extLst>
        </c:ser>
        <c:ser>
          <c:idx val="57"/>
          <c:order val="57"/>
          <c:tx>
            <c:strRef>
              <c:f>KPI!$EG$2:$EG$6</c:f>
              <c:strCache>
                <c:ptCount val="1"/>
                <c:pt idx="0">
                  <c:v>4.5 - 405 - 500 - Average of Delivery Experience Rating</c:v>
                </c:pt>
              </c:strCache>
            </c:strRef>
          </c:tx>
          <c:spPr>
            <a:noFill/>
            <a:ln w="25400" cap="flat" cmpd="sng" algn="ctr">
              <a:solidFill>
                <a:schemeClr val="accent4"/>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KPI!$EG$7:$EG$34</c:f>
              <c:numCache>
                <c:formatCode>General</c:formatCode>
                <c:ptCount val="27"/>
                <c:pt idx="24">
                  <c:v>4</c:v>
                </c:pt>
              </c:numCache>
            </c:numRef>
          </c:val>
          <c:extLst>
            <c:ext xmlns:c16="http://schemas.microsoft.com/office/drawing/2014/chart" uri="{C3380CC4-5D6E-409C-BE32-E72D297353CC}">
              <c16:uniqueId val="{00000066-899D-4FE7-84DA-E2F9FCA03EBA}"/>
            </c:ext>
          </c:extLst>
        </c:ser>
        <c:ser>
          <c:idx val="58"/>
          <c:order val="58"/>
          <c:tx>
            <c:strRef>
              <c:f>KPI!$EH$2:$EH$6</c:f>
              <c:strCache>
                <c:ptCount val="1"/>
                <c:pt idx="0">
                  <c:v>4.5 - 405 - 500 - Sum of Order Quantity</c:v>
                </c:pt>
              </c:strCache>
            </c:strRef>
          </c:tx>
          <c:spPr>
            <a:noFill/>
            <a:ln w="25400" cap="flat" cmpd="sng" algn="ctr">
              <a:solidFill>
                <a:schemeClr val="accent5"/>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KPI!$EH$7:$EH$34</c:f>
              <c:numCache>
                <c:formatCode>General</c:formatCode>
                <c:ptCount val="27"/>
                <c:pt idx="24">
                  <c:v>405</c:v>
                </c:pt>
              </c:numCache>
            </c:numRef>
          </c:val>
          <c:extLst>
            <c:ext xmlns:c16="http://schemas.microsoft.com/office/drawing/2014/chart" uri="{C3380CC4-5D6E-409C-BE32-E72D297353CC}">
              <c16:uniqueId val="{00000067-899D-4FE7-84DA-E2F9FCA03EBA}"/>
            </c:ext>
          </c:extLst>
        </c:ser>
        <c:ser>
          <c:idx val="59"/>
          <c:order val="59"/>
          <c:tx>
            <c:strRef>
              <c:f>KPI!$EI$2:$EI$6</c:f>
              <c:strCache>
                <c:ptCount val="1"/>
                <c:pt idx="0">
                  <c:v>4.5 - 405 - 500 - Sum of Reviews Count</c:v>
                </c:pt>
              </c:strCache>
            </c:strRef>
          </c:tx>
          <c:spPr>
            <a:noFill/>
            <a:ln w="25400" cap="flat" cmpd="sng" algn="ctr">
              <a:solidFill>
                <a:schemeClr val="accent6"/>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KPI!$EI$7:$EI$34</c:f>
              <c:numCache>
                <c:formatCode>General</c:formatCode>
                <c:ptCount val="27"/>
                <c:pt idx="24">
                  <c:v>500</c:v>
                </c:pt>
              </c:numCache>
            </c:numRef>
          </c:val>
          <c:extLst>
            <c:ext xmlns:c16="http://schemas.microsoft.com/office/drawing/2014/chart" uri="{C3380CC4-5D6E-409C-BE32-E72D297353CC}">
              <c16:uniqueId val="{00000068-899D-4FE7-84DA-E2F9FCA03EBA}"/>
            </c:ext>
          </c:extLst>
        </c:ser>
        <c:ser>
          <c:idx val="60"/>
          <c:order val="60"/>
          <c:tx>
            <c:strRef>
              <c:f>KPI!$EM$2:$EM$6</c:f>
              <c:strCache>
                <c:ptCount val="1"/>
                <c:pt idx="0">
                  <c:v>4.5 - 464 - 350 - Average of Delivery Experience Rating</c:v>
                </c:pt>
              </c:strCache>
            </c:strRef>
          </c:tx>
          <c:spPr>
            <a:noFill/>
            <a:ln w="25400" cap="flat" cmpd="sng" algn="ctr">
              <a:solidFill>
                <a:schemeClr val="accent1">
                  <a:lumMod val="6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KPI!$EM$7:$EM$34</c:f>
              <c:numCache>
                <c:formatCode>General</c:formatCode>
                <c:ptCount val="27"/>
                <c:pt idx="22">
                  <c:v>4</c:v>
                </c:pt>
              </c:numCache>
            </c:numRef>
          </c:val>
          <c:extLst>
            <c:ext xmlns:c16="http://schemas.microsoft.com/office/drawing/2014/chart" uri="{C3380CC4-5D6E-409C-BE32-E72D297353CC}">
              <c16:uniqueId val="{00000069-899D-4FE7-84DA-E2F9FCA03EBA}"/>
            </c:ext>
          </c:extLst>
        </c:ser>
        <c:ser>
          <c:idx val="61"/>
          <c:order val="61"/>
          <c:tx>
            <c:strRef>
              <c:f>KPI!$EN$2:$EN$6</c:f>
              <c:strCache>
                <c:ptCount val="1"/>
                <c:pt idx="0">
                  <c:v>4.5 - 464 - 350 - Sum of Order Quantity</c:v>
                </c:pt>
              </c:strCache>
            </c:strRef>
          </c:tx>
          <c:spPr>
            <a:noFill/>
            <a:ln w="25400" cap="flat" cmpd="sng" algn="ctr">
              <a:solidFill>
                <a:schemeClr val="accent2">
                  <a:lumMod val="6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KPI!$EN$7:$EN$34</c:f>
              <c:numCache>
                <c:formatCode>General</c:formatCode>
                <c:ptCount val="27"/>
                <c:pt idx="22">
                  <c:v>464</c:v>
                </c:pt>
              </c:numCache>
            </c:numRef>
          </c:val>
          <c:extLst>
            <c:ext xmlns:c16="http://schemas.microsoft.com/office/drawing/2014/chart" uri="{C3380CC4-5D6E-409C-BE32-E72D297353CC}">
              <c16:uniqueId val="{0000006A-899D-4FE7-84DA-E2F9FCA03EBA}"/>
            </c:ext>
          </c:extLst>
        </c:ser>
        <c:ser>
          <c:idx val="62"/>
          <c:order val="62"/>
          <c:tx>
            <c:strRef>
              <c:f>KPI!$EO$2:$EO$6</c:f>
              <c:strCache>
                <c:ptCount val="1"/>
                <c:pt idx="0">
                  <c:v>4.5 - 464 - 350 - Sum of Reviews Count</c:v>
                </c:pt>
              </c:strCache>
            </c:strRef>
          </c:tx>
          <c:spPr>
            <a:noFill/>
            <a:ln w="25400" cap="flat" cmpd="sng" algn="ctr">
              <a:solidFill>
                <a:schemeClr val="accent3">
                  <a:lumMod val="6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KPI!$EO$7:$EO$34</c:f>
              <c:numCache>
                <c:formatCode>General</c:formatCode>
                <c:ptCount val="27"/>
                <c:pt idx="22">
                  <c:v>350</c:v>
                </c:pt>
              </c:numCache>
            </c:numRef>
          </c:val>
          <c:extLst>
            <c:ext xmlns:c16="http://schemas.microsoft.com/office/drawing/2014/chart" uri="{C3380CC4-5D6E-409C-BE32-E72D297353CC}">
              <c16:uniqueId val="{0000006B-899D-4FE7-84DA-E2F9FCA03EBA}"/>
            </c:ext>
          </c:extLst>
        </c:ser>
        <c:ser>
          <c:idx val="63"/>
          <c:order val="63"/>
          <c:tx>
            <c:strRef>
              <c:f>KPI!$EV$2:$EV$6</c:f>
              <c:strCache>
                <c:ptCount val="1"/>
                <c:pt idx="0">
                  <c:v>4.6 - 355 - 500 - Average of Delivery Experience Rating</c:v>
                </c:pt>
              </c:strCache>
            </c:strRef>
          </c:tx>
          <c:spPr>
            <a:noFill/>
            <a:ln w="25400" cap="flat" cmpd="sng" algn="ctr">
              <a:solidFill>
                <a:schemeClr val="accent4">
                  <a:lumMod val="6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KPI!$EV$7:$EV$34</c:f>
              <c:numCache>
                <c:formatCode>General</c:formatCode>
                <c:ptCount val="27"/>
                <c:pt idx="5">
                  <c:v>4</c:v>
                </c:pt>
              </c:numCache>
            </c:numRef>
          </c:val>
          <c:extLst>
            <c:ext xmlns:c16="http://schemas.microsoft.com/office/drawing/2014/chart" uri="{C3380CC4-5D6E-409C-BE32-E72D297353CC}">
              <c16:uniqueId val="{0000006C-899D-4FE7-84DA-E2F9FCA03EBA}"/>
            </c:ext>
          </c:extLst>
        </c:ser>
        <c:ser>
          <c:idx val="64"/>
          <c:order val="64"/>
          <c:tx>
            <c:strRef>
              <c:f>KPI!$EW$2:$EW$6</c:f>
              <c:strCache>
                <c:ptCount val="1"/>
                <c:pt idx="0">
                  <c:v>4.6 - 355 - 500 - Sum of Order Quantity</c:v>
                </c:pt>
              </c:strCache>
            </c:strRef>
          </c:tx>
          <c:spPr>
            <a:noFill/>
            <a:ln w="25400" cap="flat" cmpd="sng" algn="ctr">
              <a:solidFill>
                <a:schemeClr val="accent5">
                  <a:lumMod val="6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KPI!$EW$7:$EW$34</c:f>
              <c:numCache>
                <c:formatCode>General</c:formatCode>
                <c:ptCount val="27"/>
                <c:pt idx="5">
                  <c:v>355</c:v>
                </c:pt>
              </c:numCache>
            </c:numRef>
          </c:val>
          <c:extLst>
            <c:ext xmlns:c16="http://schemas.microsoft.com/office/drawing/2014/chart" uri="{C3380CC4-5D6E-409C-BE32-E72D297353CC}">
              <c16:uniqueId val="{0000006D-899D-4FE7-84DA-E2F9FCA03EBA}"/>
            </c:ext>
          </c:extLst>
        </c:ser>
        <c:ser>
          <c:idx val="65"/>
          <c:order val="65"/>
          <c:tx>
            <c:strRef>
              <c:f>KPI!$EX$2:$EX$6</c:f>
              <c:strCache>
                <c:ptCount val="1"/>
                <c:pt idx="0">
                  <c:v>4.6 - 355 - 500 - Sum of Reviews Count</c:v>
                </c:pt>
              </c:strCache>
            </c:strRef>
          </c:tx>
          <c:spPr>
            <a:noFill/>
            <a:ln w="25400" cap="flat" cmpd="sng" algn="ctr">
              <a:solidFill>
                <a:schemeClr val="accent6">
                  <a:lumMod val="6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KPI!$EX$7:$EX$34</c:f>
              <c:numCache>
                <c:formatCode>General</c:formatCode>
                <c:ptCount val="27"/>
                <c:pt idx="5">
                  <c:v>500</c:v>
                </c:pt>
              </c:numCache>
            </c:numRef>
          </c:val>
          <c:extLst>
            <c:ext xmlns:c16="http://schemas.microsoft.com/office/drawing/2014/chart" uri="{C3380CC4-5D6E-409C-BE32-E72D297353CC}">
              <c16:uniqueId val="{0000006E-899D-4FE7-84DA-E2F9FCA03EBA}"/>
            </c:ext>
          </c:extLst>
        </c:ser>
        <c:ser>
          <c:idx val="66"/>
          <c:order val="66"/>
          <c:tx>
            <c:strRef>
              <c:f>KPI!$FB$2:$FB$6</c:f>
              <c:strCache>
                <c:ptCount val="1"/>
                <c:pt idx="0">
                  <c:v>4.6 - 428 - 500 - Average of Delivery Experience Rating</c:v>
                </c:pt>
              </c:strCache>
            </c:strRef>
          </c:tx>
          <c:spPr>
            <a:noFill/>
            <a:ln w="25400" cap="flat" cmpd="sng" algn="ctr">
              <a:solidFill>
                <a:schemeClr val="accent1">
                  <a:lumMod val="80000"/>
                  <a:lumOff val="2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KPI!$FB$7:$FB$34</c:f>
              <c:numCache>
                <c:formatCode>General</c:formatCode>
                <c:ptCount val="27"/>
                <c:pt idx="15">
                  <c:v>5</c:v>
                </c:pt>
              </c:numCache>
            </c:numRef>
          </c:val>
          <c:extLst>
            <c:ext xmlns:c16="http://schemas.microsoft.com/office/drawing/2014/chart" uri="{C3380CC4-5D6E-409C-BE32-E72D297353CC}">
              <c16:uniqueId val="{0000006F-899D-4FE7-84DA-E2F9FCA03EBA}"/>
            </c:ext>
          </c:extLst>
        </c:ser>
        <c:ser>
          <c:idx val="67"/>
          <c:order val="67"/>
          <c:tx>
            <c:strRef>
              <c:f>KPI!$FC$2:$FC$6</c:f>
              <c:strCache>
                <c:ptCount val="1"/>
                <c:pt idx="0">
                  <c:v>4.6 - 428 - 500 - Sum of Order Quantity</c:v>
                </c:pt>
              </c:strCache>
            </c:strRef>
          </c:tx>
          <c:spPr>
            <a:noFill/>
            <a:ln w="25400" cap="flat" cmpd="sng" algn="ctr">
              <a:solidFill>
                <a:schemeClr val="accent2">
                  <a:lumMod val="80000"/>
                  <a:lumOff val="2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KPI!$FC$7:$FC$34</c:f>
              <c:numCache>
                <c:formatCode>General</c:formatCode>
                <c:ptCount val="27"/>
                <c:pt idx="15">
                  <c:v>428</c:v>
                </c:pt>
              </c:numCache>
            </c:numRef>
          </c:val>
          <c:extLst>
            <c:ext xmlns:c16="http://schemas.microsoft.com/office/drawing/2014/chart" uri="{C3380CC4-5D6E-409C-BE32-E72D297353CC}">
              <c16:uniqueId val="{00000070-899D-4FE7-84DA-E2F9FCA03EBA}"/>
            </c:ext>
          </c:extLst>
        </c:ser>
        <c:ser>
          <c:idx val="68"/>
          <c:order val="68"/>
          <c:tx>
            <c:strRef>
              <c:f>KPI!$FD$2:$FD$6</c:f>
              <c:strCache>
                <c:ptCount val="1"/>
                <c:pt idx="0">
                  <c:v>4.6 - 428 - 500 - Sum of Reviews Count</c:v>
                </c:pt>
              </c:strCache>
            </c:strRef>
          </c:tx>
          <c:spPr>
            <a:noFill/>
            <a:ln w="25400" cap="flat" cmpd="sng" algn="ctr">
              <a:solidFill>
                <a:schemeClr val="accent3">
                  <a:lumMod val="80000"/>
                  <a:lumOff val="2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KPI!$FD$7:$FD$34</c:f>
              <c:numCache>
                <c:formatCode>General</c:formatCode>
                <c:ptCount val="27"/>
                <c:pt idx="15">
                  <c:v>500</c:v>
                </c:pt>
              </c:numCache>
            </c:numRef>
          </c:val>
          <c:extLst>
            <c:ext xmlns:c16="http://schemas.microsoft.com/office/drawing/2014/chart" uri="{C3380CC4-5D6E-409C-BE32-E72D297353CC}">
              <c16:uniqueId val="{00000071-899D-4FE7-84DA-E2F9FCA03EBA}"/>
            </c:ext>
          </c:extLst>
        </c:ser>
        <c:ser>
          <c:idx val="69"/>
          <c:order val="69"/>
          <c:tx>
            <c:strRef>
              <c:f>KPI!$FK$2:$FK$6</c:f>
              <c:strCache>
                <c:ptCount val="1"/>
                <c:pt idx="0">
                  <c:v>4.7 - 205 - 600 - Average of Delivery Experience Rating</c:v>
                </c:pt>
              </c:strCache>
            </c:strRef>
          </c:tx>
          <c:spPr>
            <a:noFill/>
            <a:ln w="25400" cap="flat" cmpd="sng" algn="ctr">
              <a:solidFill>
                <a:schemeClr val="accent4">
                  <a:lumMod val="80000"/>
                  <a:lumOff val="2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KPI!$FK$7:$FK$34</c:f>
              <c:numCache>
                <c:formatCode>General</c:formatCode>
                <c:ptCount val="27"/>
                <c:pt idx="25">
                  <c:v>5</c:v>
                </c:pt>
              </c:numCache>
            </c:numRef>
          </c:val>
          <c:extLst>
            <c:ext xmlns:c16="http://schemas.microsoft.com/office/drawing/2014/chart" uri="{C3380CC4-5D6E-409C-BE32-E72D297353CC}">
              <c16:uniqueId val="{00000072-899D-4FE7-84DA-E2F9FCA03EBA}"/>
            </c:ext>
          </c:extLst>
        </c:ser>
        <c:ser>
          <c:idx val="70"/>
          <c:order val="70"/>
          <c:tx>
            <c:strRef>
              <c:f>KPI!$FL$2:$FL$6</c:f>
              <c:strCache>
                <c:ptCount val="1"/>
                <c:pt idx="0">
                  <c:v>4.7 - 205 - 600 - Sum of Order Quantity</c:v>
                </c:pt>
              </c:strCache>
            </c:strRef>
          </c:tx>
          <c:spPr>
            <a:noFill/>
            <a:ln w="25400" cap="flat" cmpd="sng" algn="ctr">
              <a:solidFill>
                <a:schemeClr val="accent5">
                  <a:lumMod val="80000"/>
                  <a:lumOff val="2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KPI!$FL$7:$FL$34</c:f>
              <c:numCache>
                <c:formatCode>General</c:formatCode>
                <c:ptCount val="27"/>
                <c:pt idx="25">
                  <c:v>205</c:v>
                </c:pt>
              </c:numCache>
            </c:numRef>
          </c:val>
          <c:extLst>
            <c:ext xmlns:c16="http://schemas.microsoft.com/office/drawing/2014/chart" uri="{C3380CC4-5D6E-409C-BE32-E72D297353CC}">
              <c16:uniqueId val="{00000073-899D-4FE7-84DA-E2F9FCA03EBA}"/>
            </c:ext>
          </c:extLst>
        </c:ser>
        <c:ser>
          <c:idx val="71"/>
          <c:order val="71"/>
          <c:tx>
            <c:strRef>
              <c:f>KPI!$FM$2:$FM$6</c:f>
              <c:strCache>
                <c:ptCount val="1"/>
                <c:pt idx="0">
                  <c:v>4.7 - 205 - 600 - Sum of Reviews Count</c:v>
                </c:pt>
              </c:strCache>
            </c:strRef>
          </c:tx>
          <c:spPr>
            <a:noFill/>
            <a:ln w="25400" cap="flat" cmpd="sng" algn="ctr">
              <a:solidFill>
                <a:schemeClr val="accent6">
                  <a:lumMod val="80000"/>
                  <a:lumOff val="2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KPI!$FM$7:$FM$34</c:f>
              <c:numCache>
                <c:formatCode>General</c:formatCode>
                <c:ptCount val="27"/>
                <c:pt idx="25">
                  <c:v>600</c:v>
                </c:pt>
              </c:numCache>
            </c:numRef>
          </c:val>
          <c:extLst>
            <c:ext xmlns:c16="http://schemas.microsoft.com/office/drawing/2014/chart" uri="{C3380CC4-5D6E-409C-BE32-E72D297353CC}">
              <c16:uniqueId val="{00000074-899D-4FE7-84DA-E2F9FCA03EBA}"/>
            </c:ext>
          </c:extLst>
        </c:ser>
        <c:ser>
          <c:idx val="72"/>
          <c:order val="72"/>
          <c:tx>
            <c:strRef>
              <c:f>KPI!$FQ$2:$FQ$6</c:f>
              <c:strCache>
                <c:ptCount val="1"/>
                <c:pt idx="0">
                  <c:v>4.7 - 430 - 400 - Average of Delivery Experience Rating</c:v>
                </c:pt>
              </c:strCache>
            </c:strRef>
          </c:tx>
          <c:spPr>
            <a:noFill/>
            <a:ln w="25400" cap="flat" cmpd="sng" algn="ctr">
              <a:solidFill>
                <a:schemeClr val="accent1">
                  <a:lumMod val="8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KPI!$FQ$7:$FQ$34</c:f>
              <c:numCache>
                <c:formatCode>General</c:formatCode>
                <c:ptCount val="27"/>
                <c:pt idx="8">
                  <c:v>4</c:v>
                </c:pt>
              </c:numCache>
            </c:numRef>
          </c:val>
          <c:extLst>
            <c:ext xmlns:c16="http://schemas.microsoft.com/office/drawing/2014/chart" uri="{C3380CC4-5D6E-409C-BE32-E72D297353CC}">
              <c16:uniqueId val="{00000075-899D-4FE7-84DA-E2F9FCA03EBA}"/>
            </c:ext>
          </c:extLst>
        </c:ser>
        <c:ser>
          <c:idx val="73"/>
          <c:order val="73"/>
          <c:tx>
            <c:strRef>
              <c:f>KPI!$FR$2:$FR$6</c:f>
              <c:strCache>
                <c:ptCount val="1"/>
                <c:pt idx="0">
                  <c:v>4.7 - 430 - 400 - Sum of Order Quantity</c:v>
                </c:pt>
              </c:strCache>
            </c:strRef>
          </c:tx>
          <c:spPr>
            <a:noFill/>
            <a:ln w="25400" cap="flat" cmpd="sng" algn="ctr">
              <a:solidFill>
                <a:schemeClr val="accent2">
                  <a:lumMod val="8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KPI!$FR$7:$FR$34</c:f>
              <c:numCache>
                <c:formatCode>General</c:formatCode>
                <c:ptCount val="27"/>
                <c:pt idx="8">
                  <c:v>430</c:v>
                </c:pt>
              </c:numCache>
            </c:numRef>
          </c:val>
          <c:extLst>
            <c:ext xmlns:c16="http://schemas.microsoft.com/office/drawing/2014/chart" uri="{C3380CC4-5D6E-409C-BE32-E72D297353CC}">
              <c16:uniqueId val="{00000076-899D-4FE7-84DA-E2F9FCA03EBA}"/>
            </c:ext>
          </c:extLst>
        </c:ser>
        <c:ser>
          <c:idx val="74"/>
          <c:order val="74"/>
          <c:tx>
            <c:strRef>
              <c:f>KPI!$FS$2:$FS$6</c:f>
              <c:strCache>
                <c:ptCount val="1"/>
                <c:pt idx="0">
                  <c:v>4.7 - 430 - 400 - Sum of Reviews Count</c:v>
                </c:pt>
              </c:strCache>
            </c:strRef>
          </c:tx>
          <c:spPr>
            <a:noFill/>
            <a:ln w="25400" cap="flat" cmpd="sng" algn="ctr">
              <a:solidFill>
                <a:schemeClr val="accent3">
                  <a:lumMod val="8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KPI!$FS$7:$FS$34</c:f>
              <c:numCache>
                <c:formatCode>General</c:formatCode>
                <c:ptCount val="27"/>
                <c:pt idx="8">
                  <c:v>400</c:v>
                </c:pt>
              </c:numCache>
            </c:numRef>
          </c:val>
          <c:extLst>
            <c:ext xmlns:c16="http://schemas.microsoft.com/office/drawing/2014/chart" uri="{C3380CC4-5D6E-409C-BE32-E72D297353CC}">
              <c16:uniqueId val="{00000077-899D-4FE7-84DA-E2F9FCA03EBA}"/>
            </c:ext>
          </c:extLst>
        </c:ser>
        <c:ser>
          <c:idx val="75"/>
          <c:order val="75"/>
          <c:tx>
            <c:strRef>
              <c:f>KPI!$FZ$2:$FZ$6</c:f>
              <c:strCache>
                <c:ptCount val="1"/>
                <c:pt idx="0">
                  <c:v>4.8 - 367 - 400 - Average of Delivery Experience Rating</c:v>
                </c:pt>
              </c:strCache>
            </c:strRef>
          </c:tx>
          <c:spPr>
            <a:noFill/>
            <a:ln w="25400" cap="flat" cmpd="sng" algn="ctr">
              <a:solidFill>
                <a:schemeClr val="accent4">
                  <a:lumMod val="8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KPI!$FZ$7:$FZ$34</c:f>
              <c:numCache>
                <c:formatCode>General</c:formatCode>
                <c:ptCount val="27"/>
                <c:pt idx="23">
                  <c:v>5</c:v>
                </c:pt>
              </c:numCache>
            </c:numRef>
          </c:val>
          <c:extLst>
            <c:ext xmlns:c16="http://schemas.microsoft.com/office/drawing/2014/chart" uri="{C3380CC4-5D6E-409C-BE32-E72D297353CC}">
              <c16:uniqueId val="{00000078-899D-4FE7-84DA-E2F9FCA03EBA}"/>
            </c:ext>
          </c:extLst>
        </c:ser>
        <c:ser>
          <c:idx val="76"/>
          <c:order val="76"/>
          <c:tx>
            <c:strRef>
              <c:f>KPI!$GA$2:$GA$6</c:f>
              <c:strCache>
                <c:ptCount val="1"/>
                <c:pt idx="0">
                  <c:v>4.8 - 367 - 400 - Sum of Order Quantity</c:v>
                </c:pt>
              </c:strCache>
            </c:strRef>
          </c:tx>
          <c:spPr>
            <a:noFill/>
            <a:ln w="25400" cap="flat" cmpd="sng" algn="ctr">
              <a:solidFill>
                <a:schemeClr val="accent5">
                  <a:lumMod val="8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KPI!$GA$7:$GA$34</c:f>
              <c:numCache>
                <c:formatCode>General</c:formatCode>
                <c:ptCount val="27"/>
                <c:pt idx="23">
                  <c:v>367</c:v>
                </c:pt>
              </c:numCache>
            </c:numRef>
          </c:val>
          <c:extLst>
            <c:ext xmlns:c16="http://schemas.microsoft.com/office/drawing/2014/chart" uri="{C3380CC4-5D6E-409C-BE32-E72D297353CC}">
              <c16:uniqueId val="{00000079-899D-4FE7-84DA-E2F9FCA03EBA}"/>
            </c:ext>
          </c:extLst>
        </c:ser>
        <c:ser>
          <c:idx val="77"/>
          <c:order val="77"/>
          <c:tx>
            <c:strRef>
              <c:f>KPI!$GB$2:$GB$6</c:f>
              <c:strCache>
                <c:ptCount val="1"/>
                <c:pt idx="0">
                  <c:v>4.8 - 367 - 400 - Sum of Reviews Count</c:v>
                </c:pt>
              </c:strCache>
            </c:strRef>
          </c:tx>
          <c:spPr>
            <a:noFill/>
            <a:ln w="25400" cap="flat" cmpd="sng" algn="ctr">
              <a:solidFill>
                <a:schemeClr val="accent6">
                  <a:lumMod val="8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KPI!$GB$7:$GB$34</c:f>
              <c:numCache>
                <c:formatCode>General</c:formatCode>
                <c:ptCount val="27"/>
                <c:pt idx="23">
                  <c:v>400</c:v>
                </c:pt>
              </c:numCache>
            </c:numRef>
          </c:val>
          <c:extLst>
            <c:ext xmlns:c16="http://schemas.microsoft.com/office/drawing/2014/chart" uri="{C3380CC4-5D6E-409C-BE32-E72D297353CC}">
              <c16:uniqueId val="{0000007A-899D-4FE7-84DA-E2F9FCA03EBA}"/>
            </c:ext>
          </c:extLst>
        </c:ser>
        <c:ser>
          <c:idx val="78"/>
          <c:order val="78"/>
          <c:tx>
            <c:strRef>
              <c:f>KPI!$GI$2:$GI$6</c:f>
              <c:strCache>
                <c:ptCount val="1"/>
                <c:pt idx="0">
                  <c:v>4.9 - 242 - 300 - Average of Delivery Experience Rating</c:v>
                </c:pt>
              </c:strCache>
            </c:strRef>
          </c:tx>
          <c:spPr>
            <a:noFill/>
            <a:ln w="25400" cap="flat" cmpd="sng" algn="ctr">
              <a:solidFill>
                <a:schemeClr val="accent1">
                  <a:lumMod val="60000"/>
                  <a:lumOff val="4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KPI!$GI$7:$GI$34</c:f>
              <c:numCache>
                <c:formatCode>General</c:formatCode>
                <c:ptCount val="27"/>
                <c:pt idx="20">
                  <c:v>5</c:v>
                </c:pt>
              </c:numCache>
            </c:numRef>
          </c:val>
          <c:extLst>
            <c:ext xmlns:c16="http://schemas.microsoft.com/office/drawing/2014/chart" uri="{C3380CC4-5D6E-409C-BE32-E72D297353CC}">
              <c16:uniqueId val="{0000007B-899D-4FE7-84DA-E2F9FCA03EBA}"/>
            </c:ext>
          </c:extLst>
        </c:ser>
        <c:ser>
          <c:idx val="79"/>
          <c:order val="79"/>
          <c:tx>
            <c:strRef>
              <c:f>KPI!$GJ$2:$GJ$6</c:f>
              <c:strCache>
                <c:ptCount val="1"/>
                <c:pt idx="0">
                  <c:v>4.9 - 242 - 300 - Sum of Order Quantity</c:v>
                </c:pt>
              </c:strCache>
            </c:strRef>
          </c:tx>
          <c:spPr>
            <a:noFill/>
            <a:ln w="25400" cap="flat" cmpd="sng" algn="ctr">
              <a:solidFill>
                <a:schemeClr val="accent2">
                  <a:lumMod val="60000"/>
                  <a:lumOff val="4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KPI!$GJ$7:$GJ$34</c:f>
              <c:numCache>
                <c:formatCode>General</c:formatCode>
                <c:ptCount val="27"/>
                <c:pt idx="20">
                  <c:v>242</c:v>
                </c:pt>
              </c:numCache>
            </c:numRef>
          </c:val>
          <c:extLst>
            <c:ext xmlns:c16="http://schemas.microsoft.com/office/drawing/2014/chart" uri="{C3380CC4-5D6E-409C-BE32-E72D297353CC}">
              <c16:uniqueId val="{0000007C-899D-4FE7-84DA-E2F9FCA03EBA}"/>
            </c:ext>
          </c:extLst>
        </c:ser>
        <c:ser>
          <c:idx val="80"/>
          <c:order val="80"/>
          <c:tx>
            <c:strRef>
              <c:f>KPI!$GK$2:$GK$6</c:f>
              <c:strCache>
                <c:ptCount val="1"/>
                <c:pt idx="0">
                  <c:v>4.9 - 242 - 300 - Sum of Reviews Count</c:v>
                </c:pt>
              </c:strCache>
            </c:strRef>
          </c:tx>
          <c:spPr>
            <a:noFill/>
            <a:ln w="25400" cap="flat" cmpd="sng" algn="ctr">
              <a:solidFill>
                <a:schemeClr val="accent3">
                  <a:lumMod val="60000"/>
                  <a:lumOff val="40000"/>
                </a:schemeClr>
              </a:solidFill>
              <a:miter lim="800000"/>
            </a:ln>
            <a:effectLst/>
          </c:spPr>
          <c:invertIfNegative val="0"/>
          <c:cat>
            <c:strRef>
              <c:f>KPI!$A$7:$A$34</c:f>
              <c:strCache>
                <c:ptCount val="27"/>
                <c:pt idx="0">
                  <c:v>Bella Italia</c:v>
                </c:pt>
                <c:pt idx="1">
                  <c:v>Burger &amp; Fries</c:v>
                </c:pt>
                <c:pt idx="2">
                  <c:v>Cafe Latte</c:v>
                </c:pt>
                <c:pt idx="3">
                  <c:v>Chicken Express</c:v>
                </c:pt>
                <c:pt idx="4">
                  <c:v>Fishy Delight</c:v>
                </c:pt>
                <c:pt idx="5">
                  <c:v>Fresh Fusion</c:v>
                </c:pt>
                <c:pt idx="6">
                  <c:v>Grill &amp; Thrill</c:v>
                </c:pt>
                <c:pt idx="7">
                  <c:v>La Pizzeria</c:v>
                </c:pt>
                <c:pt idx="8">
                  <c:v>La Veggie Cafe</c:v>
                </c:pt>
                <c:pt idx="9">
                  <c:v>Little Italy</c:v>
                </c:pt>
                <c:pt idx="10">
                  <c:v>Meat Master</c:v>
                </c:pt>
                <c:pt idx="11">
                  <c:v>Noodle Street</c:v>
                </c:pt>
                <c:pt idx="12">
                  <c:v>Pasta Supreme</c:v>
                </c:pt>
                <c:pt idx="13">
                  <c:v>Spice Street</c:v>
                </c:pt>
                <c:pt idx="14">
                  <c:v>Spicy House</c:v>
                </c:pt>
                <c:pt idx="15">
                  <c:v>Sushi Bay</c:v>
                </c:pt>
                <c:pt idx="16">
                  <c:v>Sushi Supreme</c:v>
                </c:pt>
                <c:pt idx="17">
                  <c:v>Taco Fiesta</c:v>
                </c:pt>
                <c:pt idx="18">
                  <c:v>The Burger Joint</c:v>
                </c:pt>
                <c:pt idx="19">
                  <c:v>The Curry Corner</c:v>
                </c:pt>
                <c:pt idx="20">
                  <c:v>The Green Plate</c:v>
                </c:pt>
                <c:pt idx="21">
                  <c:v>The Pasta House</c:v>
                </c:pt>
                <c:pt idx="22">
                  <c:v>The Royal Tandoor</c:v>
                </c:pt>
                <c:pt idx="23">
                  <c:v>The Salad Bowl</c:v>
                </c:pt>
                <c:pt idx="24">
                  <c:v>The Vegan Shack</c:v>
                </c:pt>
                <c:pt idx="25">
                  <c:v>Veggie Delight</c:v>
                </c:pt>
                <c:pt idx="26">
                  <c:v>Wok on Fire</c:v>
                </c:pt>
              </c:strCache>
            </c:strRef>
          </c:cat>
          <c:val>
            <c:numRef>
              <c:f>KPI!$GK$7:$GK$34</c:f>
              <c:numCache>
                <c:formatCode>General</c:formatCode>
                <c:ptCount val="27"/>
                <c:pt idx="20">
                  <c:v>300</c:v>
                </c:pt>
              </c:numCache>
            </c:numRef>
          </c:val>
          <c:extLst>
            <c:ext xmlns:c16="http://schemas.microsoft.com/office/drawing/2014/chart" uri="{C3380CC4-5D6E-409C-BE32-E72D297353CC}">
              <c16:uniqueId val="{0000007D-899D-4FE7-84DA-E2F9FCA03EBA}"/>
            </c:ext>
          </c:extLst>
        </c:ser>
        <c:dLbls>
          <c:showLegendKey val="0"/>
          <c:showVal val="0"/>
          <c:showCatName val="0"/>
          <c:showSerName val="0"/>
          <c:showPercent val="0"/>
          <c:showBubbleSize val="0"/>
        </c:dLbls>
        <c:gapWidth val="227"/>
        <c:overlap val="-48"/>
        <c:axId val="1137661664"/>
        <c:axId val="1137662912"/>
      </c:barChart>
      <c:catAx>
        <c:axId val="113766166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1137662912"/>
        <c:crosses val="autoZero"/>
        <c:auto val="1"/>
        <c:lblAlgn val="ctr"/>
        <c:lblOffset val="100"/>
        <c:noMultiLvlLbl val="0"/>
      </c:catAx>
      <c:valAx>
        <c:axId val="1137662912"/>
        <c:scaling>
          <c:orientation val="minMax"/>
        </c:scaling>
        <c:delete val="0"/>
        <c:axPos val="b"/>
        <c:numFmt formatCode="General" sourceLinked="1"/>
        <c:majorTickMark val="out"/>
        <c:minorTickMark val="none"/>
        <c:tickLblPos val="nextTo"/>
        <c:spPr>
          <a:noFill/>
          <a:ln w="9525">
            <a:solidFill>
              <a:schemeClr val="tx1">
                <a:lumMod val="15000"/>
                <a:lumOff val="85000"/>
              </a:schemeClr>
            </a:solidFill>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11376616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sz="14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 CraveMate.xlsx]KPI!Orders By Location</c:name>
    <c:fmtId val="4"/>
  </c:pivotSource>
  <c:chart>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6921716530168258E-2"/>
          <c:y val="2.6135010513638625E-2"/>
          <c:w val="0.89535296584359492"/>
          <c:h val="0.7636456350195856"/>
        </c:manualLayout>
      </c:layout>
      <c:bar3DChart>
        <c:barDir val="col"/>
        <c:grouping val="clustered"/>
        <c:varyColors val="0"/>
        <c:ser>
          <c:idx val="0"/>
          <c:order val="0"/>
          <c:tx>
            <c:strRef>
              <c:f>KPI!$B$39:$B$40</c:f>
              <c:strCache>
                <c:ptCount val="1"/>
                <c:pt idx="0">
                  <c:v>Cancelled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KPI!$A$41:$A$49</c:f>
              <c:strCache>
                <c:ptCount val="8"/>
                <c:pt idx="0">
                  <c:v>Bangalore</c:v>
                </c:pt>
                <c:pt idx="1">
                  <c:v>Chennai</c:v>
                </c:pt>
                <c:pt idx="2">
                  <c:v>Delhi NCR</c:v>
                </c:pt>
                <c:pt idx="3">
                  <c:v>Hyderabad</c:v>
                </c:pt>
                <c:pt idx="4">
                  <c:v>Kolkata</c:v>
                </c:pt>
                <c:pt idx="5">
                  <c:v>Mumbai</c:v>
                </c:pt>
                <c:pt idx="6">
                  <c:v>New Delhi</c:v>
                </c:pt>
                <c:pt idx="7">
                  <c:v>Pune</c:v>
                </c:pt>
              </c:strCache>
            </c:strRef>
          </c:cat>
          <c:val>
            <c:numRef>
              <c:f>KPI!$B$41:$B$49</c:f>
              <c:numCache>
                <c:formatCode>General</c:formatCode>
                <c:ptCount val="8"/>
                <c:pt idx="2">
                  <c:v>2</c:v>
                </c:pt>
                <c:pt idx="4">
                  <c:v>1</c:v>
                </c:pt>
                <c:pt idx="6">
                  <c:v>1</c:v>
                </c:pt>
              </c:numCache>
            </c:numRef>
          </c:val>
          <c:extLst>
            <c:ext xmlns:c16="http://schemas.microsoft.com/office/drawing/2014/chart" uri="{C3380CC4-5D6E-409C-BE32-E72D297353CC}">
              <c16:uniqueId val="{00000000-922F-4244-A4EB-84129D347B10}"/>
            </c:ext>
          </c:extLst>
        </c:ser>
        <c:ser>
          <c:idx val="1"/>
          <c:order val="1"/>
          <c:tx>
            <c:strRef>
              <c:f>KPI!$C$39:$C$40</c:f>
              <c:strCache>
                <c:ptCount val="1"/>
                <c:pt idx="0">
                  <c:v>Completed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KPI!$A$41:$A$49</c:f>
              <c:strCache>
                <c:ptCount val="8"/>
                <c:pt idx="0">
                  <c:v>Bangalore</c:v>
                </c:pt>
                <c:pt idx="1">
                  <c:v>Chennai</c:v>
                </c:pt>
                <c:pt idx="2">
                  <c:v>Delhi NCR</c:v>
                </c:pt>
                <c:pt idx="3">
                  <c:v>Hyderabad</c:v>
                </c:pt>
                <c:pt idx="4">
                  <c:v>Kolkata</c:v>
                </c:pt>
                <c:pt idx="5">
                  <c:v>Mumbai</c:v>
                </c:pt>
                <c:pt idx="6">
                  <c:v>New Delhi</c:v>
                </c:pt>
                <c:pt idx="7">
                  <c:v>Pune</c:v>
                </c:pt>
              </c:strCache>
            </c:strRef>
          </c:cat>
          <c:val>
            <c:numRef>
              <c:f>KPI!$C$41:$C$49</c:f>
              <c:numCache>
                <c:formatCode>General</c:formatCode>
                <c:ptCount val="8"/>
                <c:pt idx="0">
                  <c:v>6</c:v>
                </c:pt>
                <c:pt idx="1">
                  <c:v>3</c:v>
                </c:pt>
                <c:pt idx="2">
                  <c:v>2</c:v>
                </c:pt>
                <c:pt idx="3">
                  <c:v>1</c:v>
                </c:pt>
                <c:pt idx="4">
                  <c:v>1</c:v>
                </c:pt>
                <c:pt idx="5">
                  <c:v>6</c:v>
                </c:pt>
                <c:pt idx="6">
                  <c:v>2</c:v>
                </c:pt>
                <c:pt idx="7">
                  <c:v>2</c:v>
                </c:pt>
              </c:numCache>
            </c:numRef>
          </c:val>
          <c:extLst>
            <c:ext xmlns:c16="http://schemas.microsoft.com/office/drawing/2014/chart" uri="{C3380CC4-5D6E-409C-BE32-E72D297353CC}">
              <c16:uniqueId val="{00000001-EBDD-42DA-B5A3-69FBBB3AA24C}"/>
            </c:ext>
          </c:extLst>
        </c:ser>
        <c:dLbls>
          <c:showLegendKey val="0"/>
          <c:showVal val="0"/>
          <c:showCatName val="0"/>
          <c:showSerName val="0"/>
          <c:showPercent val="0"/>
          <c:showBubbleSize val="0"/>
        </c:dLbls>
        <c:gapWidth val="150"/>
        <c:shape val="box"/>
        <c:axId val="1149169200"/>
        <c:axId val="1149166704"/>
        <c:axId val="0"/>
      </c:bar3DChart>
      <c:catAx>
        <c:axId val="114916920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crossAx val="1149166704"/>
        <c:crosses val="autoZero"/>
        <c:auto val="1"/>
        <c:lblAlgn val="ctr"/>
        <c:lblOffset val="100"/>
        <c:noMultiLvlLbl val="0"/>
      </c:catAx>
      <c:valAx>
        <c:axId val="114916670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crossAx val="1149169200"/>
        <c:crosses val="autoZero"/>
        <c:crossBetween val="between"/>
      </c:valAx>
      <c:spPr>
        <a:noFill/>
        <a:ln>
          <a:noFill/>
        </a:ln>
        <a:effectLst/>
      </c:spPr>
    </c:plotArea>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 CraveMate.xlsx]KPI!Cuisine Performance</c:name>
    <c:fmtId val="3"/>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dLbl>
          <c:idx val="0"/>
          <c:showLegendKey val="0"/>
          <c:showVal val="1"/>
          <c:showCatName val="0"/>
          <c:showSerName val="0"/>
          <c:showPercent val="0"/>
          <c:showBubbleSize val="0"/>
          <c:extLst>
            <c:ext xmlns:c15="http://schemas.microsoft.com/office/drawing/2012/chart" uri="{CE6537A1-D6FC-4f65-9D91-7224C49458BB}"/>
          </c:extLst>
        </c:dLbl>
      </c:pivotFmt>
      <c:pivotFmt>
        <c:idx val="38"/>
        <c:dLbl>
          <c:idx val="0"/>
          <c:showLegendKey val="0"/>
          <c:showVal val="1"/>
          <c:showCatName val="0"/>
          <c:showSerName val="0"/>
          <c:showPercent val="0"/>
          <c:showBubbleSize val="0"/>
          <c:extLst>
            <c:ext xmlns:c15="http://schemas.microsoft.com/office/drawing/2012/chart" uri="{CE6537A1-D6FC-4f65-9D91-7224C49458BB}"/>
          </c:extLst>
        </c:dLbl>
      </c:pivotFmt>
      <c:pivotFmt>
        <c:idx val="39"/>
        <c:dLbl>
          <c:idx val="0"/>
          <c:showLegendKey val="0"/>
          <c:showVal val="1"/>
          <c:showCatName val="0"/>
          <c:showSerName val="0"/>
          <c:showPercent val="0"/>
          <c:showBubbleSize val="0"/>
          <c:extLst>
            <c:ext xmlns:c15="http://schemas.microsoft.com/office/drawing/2012/chart" uri="{CE6537A1-D6FC-4f65-9D91-7224C49458BB}"/>
          </c:extLst>
        </c:dLbl>
      </c:pivotFmt>
      <c:pivotFmt>
        <c:idx val="40"/>
        <c:dLbl>
          <c:idx val="0"/>
          <c:showLegendKey val="0"/>
          <c:showVal val="1"/>
          <c:showCatName val="0"/>
          <c:showSerName val="0"/>
          <c:showPercent val="0"/>
          <c:showBubbleSize val="0"/>
          <c:extLst>
            <c:ext xmlns:c15="http://schemas.microsoft.com/office/drawing/2012/chart" uri="{CE6537A1-D6FC-4f65-9D91-7224C49458BB}"/>
          </c:extLst>
        </c:dLbl>
      </c:pivotFmt>
      <c:pivotFmt>
        <c:idx val="41"/>
        <c:dLbl>
          <c:idx val="0"/>
          <c:showLegendKey val="0"/>
          <c:showVal val="1"/>
          <c:showCatName val="0"/>
          <c:showSerName val="0"/>
          <c:showPercent val="0"/>
          <c:showBubbleSize val="0"/>
          <c:extLst>
            <c:ext xmlns:c15="http://schemas.microsoft.com/office/drawing/2012/chart" uri="{CE6537A1-D6FC-4f65-9D91-7224C49458BB}"/>
          </c:extLst>
        </c:dLbl>
      </c:pivotFmt>
      <c:pivotFmt>
        <c:idx val="42"/>
        <c:dLbl>
          <c:idx val="0"/>
          <c:showLegendKey val="0"/>
          <c:showVal val="1"/>
          <c:showCatName val="0"/>
          <c:showSerName val="0"/>
          <c:showPercent val="0"/>
          <c:showBubbleSize val="0"/>
          <c:extLst>
            <c:ext xmlns:c15="http://schemas.microsoft.com/office/drawing/2012/chart" uri="{CE6537A1-D6FC-4f65-9D91-7224C49458BB}"/>
          </c:extLst>
        </c:dLbl>
      </c:pivotFmt>
      <c:pivotFmt>
        <c:idx val="43"/>
        <c:dLbl>
          <c:idx val="0"/>
          <c:showLegendKey val="0"/>
          <c:showVal val="1"/>
          <c:showCatName val="0"/>
          <c:showSerName val="0"/>
          <c:showPercent val="0"/>
          <c:showBubbleSize val="0"/>
          <c:extLst>
            <c:ext xmlns:c15="http://schemas.microsoft.com/office/drawing/2012/chart" uri="{CE6537A1-D6FC-4f65-9D91-7224C49458BB}"/>
          </c:extLst>
        </c:dLbl>
      </c:pivotFmt>
      <c:pivotFmt>
        <c:idx val="44"/>
        <c:dLbl>
          <c:idx val="0"/>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ysClr val="windowText" lastClr="000000"/>
            </a:solidFill>
          </a:ln>
          <a:effectLst/>
          <a:sp3d>
            <a:contourClr>
              <a:sysClr val="windowText" lastClr="000000"/>
            </a:contourClr>
          </a:sp3d>
        </c:spPr>
        <c:marker>
          <c:symbol val="none"/>
        </c:marker>
      </c:pivotFmt>
      <c:pivotFmt>
        <c:idx val="4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none"/>
        </c:marker>
      </c:pivotFmt>
      <c:pivotFmt>
        <c:idx val="4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ysClr val="windowText" lastClr="000000"/>
            </a:solidFill>
          </a:ln>
          <a:effectLst/>
          <a:sp3d>
            <a:contourClr>
              <a:sysClr val="windowText" lastClr="000000"/>
            </a:contourClr>
          </a:sp3d>
        </c:spPr>
        <c:marker>
          <c:symbol val="none"/>
        </c:marker>
      </c:pivotFmt>
      <c:pivotFmt>
        <c:idx val="4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none"/>
        </c:marker>
      </c:pivotFmt>
      <c:pivotFmt>
        <c:idx val="4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none"/>
        </c:marker>
      </c:pivotFmt>
      <c:pivotFmt>
        <c:idx val="5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none"/>
        </c:marker>
      </c:pivotFmt>
      <c:pivotFmt>
        <c:idx val="5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ysClr val="windowText" lastClr="000000"/>
            </a:solidFill>
          </a:ln>
          <a:effectLst/>
          <a:sp3d>
            <a:contourClr>
              <a:sysClr val="windowText" lastClr="000000"/>
            </a:contourClr>
          </a:sp3d>
        </c:spPr>
        <c:marker>
          <c:symbol val="none"/>
        </c:marker>
      </c:pivotFmt>
      <c:pivotFmt>
        <c:idx val="5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none"/>
        </c:marker>
      </c:pivotFmt>
      <c:pivotFmt>
        <c:idx val="5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none"/>
        </c:marker>
      </c:pivotFmt>
      <c:pivotFmt>
        <c:idx val="5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none"/>
        </c:marker>
      </c:pivotFmt>
      <c:pivotFmt>
        <c:idx val="5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none"/>
        </c:marker>
      </c:pivotFmt>
      <c:pivotFmt>
        <c:idx val="6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KPI!$B$55:$B$57</c:f>
              <c:strCache>
                <c:ptCount val="1"/>
                <c:pt idx="0">
                  <c:v>Breakfast - Sum of Order Quantity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dLbls>
            <c:delete val="1"/>
          </c:dLbls>
          <c:cat>
            <c:strRef>
              <c:f>KPI!$A$58:$A$72</c:f>
              <c:strCache>
                <c:ptCount val="14"/>
                <c:pt idx="0">
                  <c:v>Cafe</c:v>
                </c:pt>
                <c:pt idx="1">
                  <c:v>Chinese</c:v>
                </c:pt>
                <c:pt idx="2">
                  <c:v>Continental</c:v>
                </c:pt>
                <c:pt idx="3">
                  <c:v>Fast Food</c:v>
                </c:pt>
                <c:pt idx="4">
                  <c:v>Fusion</c:v>
                </c:pt>
                <c:pt idx="5">
                  <c:v>Healthy</c:v>
                </c:pt>
                <c:pt idx="6">
                  <c:v>Indian</c:v>
                </c:pt>
                <c:pt idx="7">
                  <c:v>Italian</c:v>
                </c:pt>
                <c:pt idx="8">
                  <c:v>Japanese</c:v>
                </c:pt>
                <c:pt idx="9">
                  <c:v>Mexican</c:v>
                </c:pt>
                <c:pt idx="10">
                  <c:v>Non-Veg</c:v>
                </c:pt>
                <c:pt idx="11">
                  <c:v>Seafood</c:v>
                </c:pt>
                <c:pt idx="12">
                  <c:v>Vegan</c:v>
                </c:pt>
                <c:pt idx="13">
                  <c:v>Vegetarian</c:v>
                </c:pt>
              </c:strCache>
            </c:strRef>
          </c:cat>
          <c:val>
            <c:numRef>
              <c:f>KPI!$B$58:$B$72</c:f>
              <c:numCache>
                <c:formatCode>General</c:formatCode>
                <c:ptCount val="14"/>
                <c:pt idx="0">
                  <c:v>280</c:v>
                </c:pt>
                <c:pt idx="10">
                  <c:v>392</c:v>
                </c:pt>
                <c:pt idx="13">
                  <c:v>205</c:v>
                </c:pt>
              </c:numCache>
            </c:numRef>
          </c:val>
          <c:extLst>
            <c:ext xmlns:c16="http://schemas.microsoft.com/office/drawing/2014/chart" uri="{C3380CC4-5D6E-409C-BE32-E72D297353CC}">
              <c16:uniqueId val="{00000000-6EFB-41AC-953D-5875434397E4}"/>
            </c:ext>
          </c:extLst>
        </c:ser>
        <c:ser>
          <c:idx val="1"/>
          <c:order val="1"/>
          <c:tx>
            <c:strRef>
              <c:f>KPI!$C$55:$C$57</c:f>
              <c:strCache>
                <c:ptCount val="1"/>
                <c:pt idx="0">
                  <c:v>Breakfast - Average of Average Rating</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dLbls>
            <c:delete val="1"/>
          </c:dLbls>
          <c:cat>
            <c:strRef>
              <c:f>KPI!$A$58:$A$72</c:f>
              <c:strCache>
                <c:ptCount val="14"/>
                <c:pt idx="0">
                  <c:v>Cafe</c:v>
                </c:pt>
                <c:pt idx="1">
                  <c:v>Chinese</c:v>
                </c:pt>
                <c:pt idx="2">
                  <c:v>Continental</c:v>
                </c:pt>
                <c:pt idx="3">
                  <c:v>Fast Food</c:v>
                </c:pt>
                <c:pt idx="4">
                  <c:v>Fusion</c:v>
                </c:pt>
                <c:pt idx="5">
                  <c:v>Healthy</c:v>
                </c:pt>
                <c:pt idx="6">
                  <c:v>Indian</c:v>
                </c:pt>
                <c:pt idx="7">
                  <c:v>Italian</c:v>
                </c:pt>
                <c:pt idx="8">
                  <c:v>Japanese</c:v>
                </c:pt>
                <c:pt idx="9">
                  <c:v>Mexican</c:v>
                </c:pt>
                <c:pt idx="10">
                  <c:v>Non-Veg</c:v>
                </c:pt>
                <c:pt idx="11">
                  <c:v>Seafood</c:v>
                </c:pt>
                <c:pt idx="12">
                  <c:v>Vegan</c:v>
                </c:pt>
                <c:pt idx="13">
                  <c:v>Vegetarian</c:v>
                </c:pt>
              </c:strCache>
            </c:strRef>
          </c:cat>
          <c:val>
            <c:numRef>
              <c:f>KPI!$C$58:$C$72</c:f>
              <c:numCache>
                <c:formatCode>General</c:formatCode>
                <c:ptCount val="14"/>
                <c:pt idx="0">
                  <c:v>4</c:v>
                </c:pt>
                <c:pt idx="10">
                  <c:v>4.4000000000000004</c:v>
                </c:pt>
                <c:pt idx="13">
                  <c:v>4.7</c:v>
                </c:pt>
              </c:numCache>
            </c:numRef>
          </c:val>
          <c:extLst>
            <c:ext xmlns:c16="http://schemas.microsoft.com/office/drawing/2014/chart" uri="{C3380CC4-5D6E-409C-BE32-E72D297353CC}">
              <c16:uniqueId val="{00000001-6EFB-41AC-953D-5875434397E4}"/>
            </c:ext>
          </c:extLst>
        </c:ser>
        <c:ser>
          <c:idx val="2"/>
          <c:order val="2"/>
          <c:tx>
            <c:strRef>
              <c:f>KPI!$D$55:$D$57</c:f>
              <c:strCache>
                <c:ptCount val="1"/>
                <c:pt idx="0">
                  <c:v>Dinner - Sum of Order Quantity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KPI!$A$58:$A$72</c:f>
              <c:strCache>
                <c:ptCount val="14"/>
                <c:pt idx="0">
                  <c:v>Cafe</c:v>
                </c:pt>
                <c:pt idx="1">
                  <c:v>Chinese</c:v>
                </c:pt>
                <c:pt idx="2">
                  <c:v>Continental</c:v>
                </c:pt>
                <c:pt idx="3">
                  <c:v>Fast Food</c:v>
                </c:pt>
                <c:pt idx="4">
                  <c:v>Fusion</c:v>
                </c:pt>
                <c:pt idx="5">
                  <c:v>Healthy</c:v>
                </c:pt>
                <c:pt idx="6">
                  <c:v>Indian</c:v>
                </c:pt>
                <c:pt idx="7">
                  <c:v>Italian</c:v>
                </c:pt>
                <c:pt idx="8">
                  <c:v>Japanese</c:v>
                </c:pt>
                <c:pt idx="9">
                  <c:v>Mexican</c:v>
                </c:pt>
                <c:pt idx="10">
                  <c:v>Non-Veg</c:v>
                </c:pt>
                <c:pt idx="11">
                  <c:v>Seafood</c:v>
                </c:pt>
                <c:pt idx="12">
                  <c:v>Vegan</c:v>
                </c:pt>
                <c:pt idx="13">
                  <c:v>Vegetarian</c:v>
                </c:pt>
              </c:strCache>
            </c:strRef>
          </c:cat>
          <c:val>
            <c:numRef>
              <c:f>KPI!$D$58:$D$72</c:f>
              <c:numCache>
                <c:formatCode>General</c:formatCode>
                <c:ptCount val="14"/>
                <c:pt idx="1">
                  <c:v>697</c:v>
                </c:pt>
                <c:pt idx="2">
                  <c:v>330</c:v>
                </c:pt>
                <c:pt idx="3">
                  <c:v>417</c:v>
                </c:pt>
                <c:pt idx="4">
                  <c:v>355</c:v>
                </c:pt>
                <c:pt idx="6">
                  <c:v>456</c:v>
                </c:pt>
                <c:pt idx="7">
                  <c:v>1102</c:v>
                </c:pt>
                <c:pt idx="8">
                  <c:v>720</c:v>
                </c:pt>
                <c:pt idx="12">
                  <c:v>242</c:v>
                </c:pt>
                <c:pt idx="13">
                  <c:v>430</c:v>
                </c:pt>
              </c:numCache>
            </c:numRef>
          </c:val>
          <c:extLst>
            <c:ext xmlns:c16="http://schemas.microsoft.com/office/drawing/2014/chart" uri="{C3380CC4-5D6E-409C-BE32-E72D297353CC}">
              <c16:uniqueId val="{0000000A-6EFB-41AC-953D-5875434397E4}"/>
            </c:ext>
          </c:extLst>
        </c:ser>
        <c:ser>
          <c:idx val="3"/>
          <c:order val="3"/>
          <c:tx>
            <c:strRef>
              <c:f>KPI!$E$55:$E$57</c:f>
              <c:strCache>
                <c:ptCount val="1"/>
                <c:pt idx="0">
                  <c:v>Dinner - Average of Average Rating</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KPI!$A$58:$A$72</c:f>
              <c:strCache>
                <c:ptCount val="14"/>
                <c:pt idx="0">
                  <c:v>Cafe</c:v>
                </c:pt>
                <c:pt idx="1">
                  <c:v>Chinese</c:v>
                </c:pt>
                <c:pt idx="2">
                  <c:v>Continental</c:v>
                </c:pt>
                <c:pt idx="3">
                  <c:v>Fast Food</c:v>
                </c:pt>
                <c:pt idx="4">
                  <c:v>Fusion</c:v>
                </c:pt>
                <c:pt idx="5">
                  <c:v>Healthy</c:v>
                </c:pt>
                <c:pt idx="6">
                  <c:v>Indian</c:v>
                </c:pt>
                <c:pt idx="7">
                  <c:v>Italian</c:v>
                </c:pt>
                <c:pt idx="8">
                  <c:v>Japanese</c:v>
                </c:pt>
                <c:pt idx="9">
                  <c:v>Mexican</c:v>
                </c:pt>
                <c:pt idx="10">
                  <c:v>Non-Veg</c:v>
                </c:pt>
                <c:pt idx="11">
                  <c:v>Seafood</c:v>
                </c:pt>
                <c:pt idx="12">
                  <c:v>Vegan</c:v>
                </c:pt>
                <c:pt idx="13">
                  <c:v>Vegetarian</c:v>
                </c:pt>
              </c:strCache>
            </c:strRef>
          </c:cat>
          <c:val>
            <c:numRef>
              <c:f>KPI!$E$58:$E$72</c:f>
              <c:numCache>
                <c:formatCode>General</c:formatCode>
                <c:ptCount val="14"/>
                <c:pt idx="1">
                  <c:v>4.1500000000000004</c:v>
                </c:pt>
                <c:pt idx="2">
                  <c:v>4.3</c:v>
                </c:pt>
                <c:pt idx="3">
                  <c:v>4.0999999999999996</c:v>
                </c:pt>
                <c:pt idx="4">
                  <c:v>4.5999999999999996</c:v>
                </c:pt>
                <c:pt idx="6">
                  <c:v>4.05</c:v>
                </c:pt>
                <c:pt idx="7">
                  <c:v>4.2750000000000004</c:v>
                </c:pt>
                <c:pt idx="8">
                  <c:v>4.55</c:v>
                </c:pt>
                <c:pt idx="12">
                  <c:v>4.9000000000000004</c:v>
                </c:pt>
                <c:pt idx="13">
                  <c:v>4.7</c:v>
                </c:pt>
              </c:numCache>
            </c:numRef>
          </c:val>
          <c:extLst>
            <c:ext xmlns:c16="http://schemas.microsoft.com/office/drawing/2014/chart" uri="{C3380CC4-5D6E-409C-BE32-E72D297353CC}">
              <c16:uniqueId val="{0000000B-6EFB-41AC-953D-5875434397E4}"/>
            </c:ext>
          </c:extLst>
        </c:ser>
        <c:ser>
          <c:idx val="4"/>
          <c:order val="4"/>
          <c:tx>
            <c:strRef>
              <c:f>KPI!$F$55:$F$57</c:f>
              <c:strCache>
                <c:ptCount val="1"/>
                <c:pt idx="0">
                  <c:v>Late-Night - Sum of Order Quantity</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KPI!$A$58:$A$72</c:f>
              <c:strCache>
                <c:ptCount val="14"/>
                <c:pt idx="0">
                  <c:v>Cafe</c:v>
                </c:pt>
                <c:pt idx="1">
                  <c:v>Chinese</c:v>
                </c:pt>
                <c:pt idx="2">
                  <c:v>Continental</c:v>
                </c:pt>
                <c:pt idx="3">
                  <c:v>Fast Food</c:v>
                </c:pt>
                <c:pt idx="4">
                  <c:v>Fusion</c:v>
                </c:pt>
                <c:pt idx="5">
                  <c:v>Healthy</c:v>
                </c:pt>
                <c:pt idx="6">
                  <c:v>Indian</c:v>
                </c:pt>
                <c:pt idx="7">
                  <c:v>Italian</c:v>
                </c:pt>
                <c:pt idx="8">
                  <c:v>Japanese</c:v>
                </c:pt>
                <c:pt idx="9">
                  <c:v>Mexican</c:v>
                </c:pt>
                <c:pt idx="10">
                  <c:v>Non-Veg</c:v>
                </c:pt>
                <c:pt idx="11">
                  <c:v>Seafood</c:v>
                </c:pt>
                <c:pt idx="12">
                  <c:v>Vegan</c:v>
                </c:pt>
                <c:pt idx="13">
                  <c:v>Vegetarian</c:v>
                </c:pt>
              </c:strCache>
            </c:strRef>
          </c:cat>
          <c:val>
            <c:numRef>
              <c:f>KPI!$F$58:$F$72</c:f>
              <c:numCache>
                <c:formatCode>General</c:formatCode>
                <c:ptCount val="14"/>
                <c:pt idx="11">
                  <c:v>467</c:v>
                </c:pt>
              </c:numCache>
            </c:numRef>
          </c:val>
          <c:extLst>
            <c:ext xmlns:c16="http://schemas.microsoft.com/office/drawing/2014/chart" uri="{C3380CC4-5D6E-409C-BE32-E72D297353CC}">
              <c16:uniqueId val="{0000000C-6EFB-41AC-953D-5875434397E4}"/>
            </c:ext>
          </c:extLst>
        </c:ser>
        <c:ser>
          <c:idx val="5"/>
          <c:order val="5"/>
          <c:tx>
            <c:strRef>
              <c:f>KPI!$G$55:$G$57</c:f>
              <c:strCache>
                <c:ptCount val="1"/>
                <c:pt idx="0">
                  <c:v>Late-Night - Average of Average Rating</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KPI!$A$58:$A$72</c:f>
              <c:strCache>
                <c:ptCount val="14"/>
                <c:pt idx="0">
                  <c:v>Cafe</c:v>
                </c:pt>
                <c:pt idx="1">
                  <c:v>Chinese</c:v>
                </c:pt>
                <c:pt idx="2">
                  <c:v>Continental</c:v>
                </c:pt>
                <c:pt idx="3">
                  <c:v>Fast Food</c:v>
                </c:pt>
                <c:pt idx="4">
                  <c:v>Fusion</c:v>
                </c:pt>
                <c:pt idx="5">
                  <c:v>Healthy</c:v>
                </c:pt>
                <c:pt idx="6">
                  <c:v>Indian</c:v>
                </c:pt>
                <c:pt idx="7">
                  <c:v>Italian</c:v>
                </c:pt>
                <c:pt idx="8">
                  <c:v>Japanese</c:v>
                </c:pt>
                <c:pt idx="9">
                  <c:v>Mexican</c:v>
                </c:pt>
                <c:pt idx="10">
                  <c:v>Non-Veg</c:v>
                </c:pt>
                <c:pt idx="11">
                  <c:v>Seafood</c:v>
                </c:pt>
                <c:pt idx="12">
                  <c:v>Vegan</c:v>
                </c:pt>
                <c:pt idx="13">
                  <c:v>Vegetarian</c:v>
                </c:pt>
              </c:strCache>
            </c:strRef>
          </c:cat>
          <c:val>
            <c:numRef>
              <c:f>KPI!$G$58:$G$72</c:f>
              <c:numCache>
                <c:formatCode>General</c:formatCode>
                <c:ptCount val="14"/>
                <c:pt idx="11">
                  <c:v>4.3</c:v>
                </c:pt>
              </c:numCache>
            </c:numRef>
          </c:val>
          <c:extLst>
            <c:ext xmlns:c16="http://schemas.microsoft.com/office/drawing/2014/chart" uri="{C3380CC4-5D6E-409C-BE32-E72D297353CC}">
              <c16:uniqueId val="{0000000D-6EFB-41AC-953D-5875434397E4}"/>
            </c:ext>
          </c:extLst>
        </c:ser>
        <c:ser>
          <c:idx val="6"/>
          <c:order val="6"/>
          <c:tx>
            <c:strRef>
              <c:f>KPI!$H$55:$H$57</c:f>
              <c:strCache>
                <c:ptCount val="1"/>
                <c:pt idx="0">
                  <c:v>Lunch - Sum of Order Quantity</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KPI!$A$58:$A$72</c:f>
              <c:strCache>
                <c:ptCount val="14"/>
                <c:pt idx="0">
                  <c:v>Cafe</c:v>
                </c:pt>
                <c:pt idx="1">
                  <c:v>Chinese</c:v>
                </c:pt>
                <c:pt idx="2">
                  <c:v>Continental</c:v>
                </c:pt>
                <c:pt idx="3">
                  <c:v>Fast Food</c:v>
                </c:pt>
                <c:pt idx="4">
                  <c:v>Fusion</c:v>
                </c:pt>
                <c:pt idx="5">
                  <c:v>Healthy</c:v>
                </c:pt>
                <c:pt idx="6">
                  <c:v>Indian</c:v>
                </c:pt>
                <c:pt idx="7">
                  <c:v>Italian</c:v>
                </c:pt>
                <c:pt idx="8">
                  <c:v>Japanese</c:v>
                </c:pt>
                <c:pt idx="9">
                  <c:v>Mexican</c:v>
                </c:pt>
                <c:pt idx="10">
                  <c:v>Non-Veg</c:v>
                </c:pt>
                <c:pt idx="11">
                  <c:v>Seafood</c:v>
                </c:pt>
                <c:pt idx="12">
                  <c:v>Vegan</c:v>
                </c:pt>
                <c:pt idx="13">
                  <c:v>Vegetarian</c:v>
                </c:pt>
              </c:strCache>
            </c:strRef>
          </c:cat>
          <c:val>
            <c:numRef>
              <c:f>KPI!$H$58:$H$72</c:f>
              <c:numCache>
                <c:formatCode>General</c:formatCode>
                <c:ptCount val="14"/>
                <c:pt idx="3">
                  <c:v>472</c:v>
                </c:pt>
                <c:pt idx="5">
                  <c:v>367</c:v>
                </c:pt>
                <c:pt idx="6">
                  <c:v>906</c:v>
                </c:pt>
                <c:pt idx="7">
                  <c:v>342</c:v>
                </c:pt>
                <c:pt idx="9">
                  <c:v>192</c:v>
                </c:pt>
                <c:pt idx="12">
                  <c:v>405</c:v>
                </c:pt>
              </c:numCache>
            </c:numRef>
          </c:val>
          <c:extLst>
            <c:ext xmlns:c16="http://schemas.microsoft.com/office/drawing/2014/chart" uri="{C3380CC4-5D6E-409C-BE32-E72D297353CC}">
              <c16:uniqueId val="{0000000E-6EFB-41AC-953D-5875434397E4}"/>
            </c:ext>
          </c:extLst>
        </c:ser>
        <c:ser>
          <c:idx val="7"/>
          <c:order val="7"/>
          <c:tx>
            <c:strRef>
              <c:f>KPI!$I$55:$I$57</c:f>
              <c:strCache>
                <c:ptCount val="1"/>
                <c:pt idx="0">
                  <c:v>Lunch - Average of Average Rating</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KPI!$A$58:$A$72</c:f>
              <c:strCache>
                <c:ptCount val="14"/>
                <c:pt idx="0">
                  <c:v>Cafe</c:v>
                </c:pt>
                <c:pt idx="1">
                  <c:v>Chinese</c:v>
                </c:pt>
                <c:pt idx="2">
                  <c:v>Continental</c:v>
                </c:pt>
                <c:pt idx="3">
                  <c:v>Fast Food</c:v>
                </c:pt>
                <c:pt idx="4">
                  <c:v>Fusion</c:v>
                </c:pt>
                <c:pt idx="5">
                  <c:v>Healthy</c:v>
                </c:pt>
                <c:pt idx="6">
                  <c:v>Indian</c:v>
                </c:pt>
                <c:pt idx="7">
                  <c:v>Italian</c:v>
                </c:pt>
                <c:pt idx="8">
                  <c:v>Japanese</c:v>
                </c:pt>
                <c:pt idx="9">
                  <c:v>Mexican</c:v>
                </c:pt>
                <c:pt idx="10">
                  <c:v>Non-Veg</c:v>
                </c:pt>
                <c:pt idx="11">
                  <c:v>Seafood</c:v>
                </c:pt>
                <c:pt idx="12">
                  <c:v>Vegan</c:v>
                </c:pt>
                <c:pt idx="13">
                  <c:v>Vegetarian</c:v>
                </c:pt>
              </c:strCache>
            </c:strRef>
          </c:cat>
          <c:val>
            <c:numRef>
              <c:f>KPI!$I$58:$I$72</c:f>
              <c:numCache>
                <c:formatCode>General</c:formatCode>
                <c:ptCount val="14"/>
                <c:pt idx="3">
                  <c:v>4.0999999999999996</c:v>
                </c:pt>
                <c:pt idx="5">
                  <c:v>4.8</c:v>
                </c:pt>
                <c:pt idx="6">
                  <c:v>4.3499999999999996</c:v>
                </c:pt>
                <c:pt idx="7">
                  <c:v>4.0999999999999996</c:v>
                </c:pt>
                <c:pt idx="9">
                  <c:v>4</c:v>
                </c:pt>
                <c:pt idx="12">
                  <c:v>4.5</c:v>
                </c:pt>
              </c:numCache>
            </c:numRef>
          </c:val>
          <c:extLst>
            <c:ext xmlns:c16="http://schemas.microsoft.com/office/drawing/2014/chart" uri="{C3380CC4-5D6E-409C-BE32-E72D297353CC}">
              <c16:uniqueId val="{0000000F-6EFB-41AC-953D-5875434397E4}"/>
            </c:ext>
          </c:extLst>
        </c:ser>
        <c:dLbls>
          <c:showLegendKey val="0"/>
          <c:showVal val="1"/>
          <c:showCatName val="0"/>
          <c:showSerName val="0"/>
          <c:showPercent val="0"/>
          <c:showBubbleSize val="0"/>
        </c:dLbls>
        <c:gapWidth val="150"/>
        <c:shape val="box"/>
        <c:axId val="993250272"/>
        <c:axId val="1053151440"/>
        <c:axId val="0"/>
      </c:bar3DChart>
      <c:catAx>
        <c:axId val="99325027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crossAx val="1053151440"/>
        <c:crosses val="autoZero"/>
        <c:auto val="1"/>
        <c:lblAlgn val="ctr"/>
        <c:lblOffset val="100"/>
        <c:noMultiLvlLbl val="0"/>
      </c:catAx>
      <c:valAx>
        <c:axId val="1053151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crossAx val="99325027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sz="140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data id="1">
      <cx:strDim type="cat">
        <cx:f>_xlchart.v1.0</cx:f>
      </cx:strDim>
      <cx:numDim type="size">
        <cx:f>_xlchart.v1.4</cx:f>
      </cx:numDim>
    </cx:data>
  </cx:chartData>
  <cx:chart>
    <cx:title pos="t" align="ctr" overlay="0">
      <cx:tx>
        <cx:rich>
          <a:bodyPr spcFirstLastPara="1" vertOverflow="ellipsis" wrap="square" lIns="0" tIns="0" rIns="0" bIns="0" anchor="ctr" anchorCtr="1"/>
          <a:lstStyle/>
          <a:p>
            <a:pPr algn="ctr">
              <a:defRPr/>
            </a:pPr>
            <a:r>
              <a:rPr lang="en-US"/>
              <a:t>Performance of Restaurants</a:t>
            </a:r>
          </a:p>
        </cx:rich>
      </cx:tx>
    </cx:title>
    <cx:plotArea>
      <cx:plotAreaRegion>
        <cx:series layoutId="treemap" uniqueId="{0BBF7607-2DD9-4196-B92F-2D887B7F4790}" formatIdx="0">
          <cx:tx>
            <cx:txData>
              <cx:f>_xlchart.v1.1</cx:f>
              <cx:v>Order Quantity</cx:v>
            </cx:txData>
          </cx:tx>
          <cx:dataLabels pos="ctr">
            <cx:visibility seriesName="0" categoryName="1" value="0"/>
          </cx:dataLabels>
          <cx:dataId val="0"/>
          <cx:layoutPr>
            <cx:parentLabelLayout val="overlapping"/>
          </cx:layoutPr>
        </cx:series>
        <cx:series layoutId="treemap" hidden="1" uniqueId="{ABA17691-5CCC-4F7E-B0E8-76E00BAF3BFD}" formatIdx="1">
          <cx:tx>
            <cx:txData>
              <cx:f>_xlchart.v1.3</cx:f>
              <cx:v>Average Rating</cx:v>
            </cx:txData>
          </cx:tx>
          <cx:dataLabels pos="ctr">
            <cx:visibility seriesName="0" categoryName="1" value="0"/>
          </cx:dataLabels>
          <cx:dataId val="1"/>
          <cx:layoutPr>
            <cx:parentLabelLayout val="overlapping"/>
          </cx:layoutPr>
        </cx:series>
      </cx:plotAreaRegion>
    </cx:plotArea>
  </cx:chart>
  <cx:clrMapOvr bg1="lt1" tx1="dk1" bg2="lt2" tx2="dk2" accent1="accent1" accent2="accent2" accent3="accent3" accent4="accent4" accent5="accent5" accent6="accent6" hlink="hlink" folHlink="folHlink"/>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size">
        <cx:f>_xlchart.v1.7</cx:f>
      </cx:numDim>
    </cx:data>
    <cx:data id="1">
      <cx:strDim type="cat">
        <cx:f>_xlchart.v1.5</cx:f>
      </cx:strDim>
      <cx:numDim type="size">
        <cx:f>_xlchart.v1.9</cx:f>
      </cx:numDim>
    </cx:data>
  </cx:chartData>
  <cx:chart>
    <cx:title pos="t" align="ctr" overlay="0">
      <cx:tx>
        <cx:rich>
          <a:bodyPr spcFirstLastPara="1" vertOverflow="ellipsis" wrap="square" lIns="0" tIns="0" rIns="0" bIns="0" anchor="ctr" anchorCtr="1"/>
          <a:lstStyle/>
          <a:p>
            <a:pPr algn="ctr">
              <a:defRPr sz="2400"/>
            </a:pPr>
            <a:r>
              <a:rPr lang="en-US" sz="2400">
                <a:solidFill>
                  <a:schemeClr val="bg1"/>
                </a:solidFill>
                <a:latin typeface="Segoe UI Black" panose="020B0A02040204020203" pitchFamily="34" charset="0"/>
                <a:ea typeface="Segoe UI Black" panose="020B0A02040204020203" pitchFamily="34" charset="0"/>
              </a:rPr>
              <a:t>Performance of Restaurants</a:t>
            </a:r>
            <a:endParaRPr lang="en-US" sz="2800">
              <a:solidFill>
                <a:schemeClr val="bg1"/>
              </a:solidFill>
              <a:latin typeface="Segoe UI Black" panose="020B0A02040204020203" pitchFamily="34" charset="0"/>
              <a:ea typeface="Segoe UI Black" panose="020B0A02040204020203" pitchFamily="34" charset="0"/>
            </a:endParaRPr>
          </a:p>
        </cx:rich>
      </cx:tx>
    </cx:title>
    <cx:plotArea>
      <cx:plotAreaRegion>
        <cx:series layoutId="treemap" uniqueId="{0BBF7607-2DD9-4196-B92F-2D887B7F4790}" formatIdx="0">
          <cx:tx>
            <cx:txData>
              <cx:f>_xlchart.v1.6</cx:f>
              <cx:v>Order Quantity</cx:v>
            </cx:txData>
          </cx:tx>
          <cx:dataPt idx="24">
            <cx:spPr>
              <a:solidFill>
                <a:srgbClr val="CB202D"/>
              </a:solidFill>
            </cx:spPr>
          </cx:dataPt>
          <cx:dataLabels>
            <cx:txPr>
              <a:bodyPr spcFirstLastPara="1" vertOverflow="ellipsis" wrap="square" lIns="0" tIns="0" rIns="0" bIns="0" anchor="ctr" anchorCtr="1">
                <a:spAutoFit/>
              </a:bodyPr>
              <a:lstStyle/>
              <a:p>
                <a:pPr>
                  <a:defRPr lang="en-US" sz="1400" b="1" i="0" u="none" strike="noStrike" kern="1200" spc="0" baseline="0">
                    <a:solidFill>
                      <a:sysClr val="window" lastClr="FFFFFF"/>
                    </a:solidFill>
                    <a:latin typeface="Segoe UI Black" panose="020B0A02040204020203" pitchFamily="34" charset="0"/>
                    <a:ea typeface="Segoe UI Black" panose="020B0A02040204020203" pitchFamily="34" charset="0"/>
                    <a:cs typeface="Segoe UI Black" panose="020B0A02040204020203" pitchFamily="34" charset="0"/>
                  </a:defRPr>
                </a:pPr>
                <a:endParaRPr lang="en-US" sz="1400">
                  <a:latin typeface="Segoe UI Black" panose="020B0A02040204020203" pitchFamily="34" charset="0"/>
                  <a:ea typeface="Segoe UI Black" panose="020B0A02040204020203" pitchFamily="34" charset="0"/>
                </a:endParaRPr>
              </a:p>
            </cx:txPr>
            <cx:visibility seriesName="0" categoryName="1" value="0"/>
          </cx:dataLabels>
          <cx:dataId val="0"/>
          <cx:layoutPr>
            <cx:parentLabelLayout val="overlapping"/>
          </cx:layoutPr>
        </cx:series>
        <cx:series layoutId="treemap" hidden="1" uniqueId="{ABA17691-5CCC-4F7E-B0E8-76E00BAF3BFD}" formatIdx="1">
          <cx:tx>
            <cx:txData>
              <cx:f>_xlchart.v1.8</cx:f>
              <cx:v>Average Rating</cx:v>
            </cx:txData>
          </cx:tx>
          <cx:dataLabels>
            <cx:visibility seriesName="0" categoryName="1" value="0"/>
          </cx:dataLabels>
          <cx:dataId val="1"/>
          <cx:layoutPr>
            <cx:parentLabelLayout val="overlapping"/>
          </cx:layoutPr>
        </cx:series>
      </cx:plotAreaRegion>
    </cx:plotArea>
  </cx:chart>
  <cx:spPr>
    <a:noFill/>
    <a:ln>
      <a:noFill/>
    </a:ln>
  </cx:spPr>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4">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prstDash val="sysDot"/>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spPr>
      <a:ln w="9525">
        <a:solidFill>
          <a:schemeClr val="tx1">
            <a:lumMod val="15000"/>
            <a:lumOff val="85000"/>
          </a:schemeClr>
        </a:solid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6">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tx1">
        <a:lumMod val="65000"/>
        <a:lumOff val="35000"/>
      </a:schemeClr>
    </cs:fontRef>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bg1"/>
    </cs:fontRef>
    <cs:defRPr sz="1000" b="1" i="0" u="none" strike="noStrike" kern="1200" spc="0" baseline="0"/>
    <cs:bodyPr lIns="38100" tIns="19050" rIns="38100" bIns="19050">
      <a:spAutoFit/>
    </cs:bodyPr>
  </cs:dataLabel>
  <cs:dataLabelCallout>
    <cs:lnRef idx="0">
      <cs:styleClr val="auto"/>
    </cs:lnRef>
    <cs:fillRef idx="0"/>
    <cs:effectRef idx="0"/>
    <cs:fontRef idx="minor">
      <a:schemeClr val="tx1">
        <a:lumMod val="65000"/>
        <a:lumOff val="35000"/>
      </a:schemeClr>
    </cs:fontRef>
    <cs:spPr>
      <a:solidFill>
        <a:schemeClr val="lt1"/>
      </a:solidFill>
      <a:ln>
        <a:solidFill>
          <a:schemeClr val="ph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bg1"/>
        </a:solidFill>
      </a:ln>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6">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tx1">
        <a:lumMod val="65000"/>
        <a:lumOff val="35000"/>
      </a:schemeClr>
    </cs:fontRef>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bg1"/>
    </cs:fontRef>
    <cs:defRPr sz="1000" b="1" i="0" u="none" strike="noStrike" kern="1200" spc="0" baseline="0"/>
    <cs:bodyPr lIns="38100" tIns="19050" rIns="38100" bIns="19050">
      <a:spAutoFit/>
    </cs:bodyPr>
  </cs:dataLabel>
  <cs:dataLabelCallout>
    <cs:lnRef idx="0">
      <cs:styleClr val="auto"/>
    </cs:lnRef>
    <cs:fillRef idx="0"/>
    <cs:effectRef idx="0"/>
    <cs:fontRef idx="minor">
      <a:schemeClr val="tx1">
        <a:lumMod val="65000"/>
        <a:lumOff val="35000"/>
      </a:schemeClr>
    </cs:fontRef>
    <cs:spPr>
      <a:solidFill>
        <a:schemeClr val="lt1"/>
      </a:solidFill>
      <a:ln>
        <a:solidFill>
          <a:schemeClr val="ph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bg1"/>
        </a:solidFill>
      </a:ln>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4">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prstDash val="sysDot"/>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spPr>
      <a:ln w="9525">
        <a:solidFill>
          <a:schemeClr val="tx1">
            <a:lumMod val="15000"/>
            <a:lumOff val="85000"/>
          </a:schemeClr>
        </a:solid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9</xdr:col>
      <xdr:colOff>590118</xdr:colOff>
      <xdr:row>38</xdr:row>
      <xdr:rowOff>168855</xdr:rowOff>
    </xdr:from>
    <xdr:to>
      <xdr:col>12</xdr:col>
      <xdr:colOff>519546</xdr:colOff>
      <xdr:row>50</xdr:row>
      <xdr:rowOff>83129</xdr:rowOff>
    </xdr:to>
    <xdr:sp macro="" textlink="">
      <xdr:nvSpPr>
        <xdr:cNvPr id="3" name="TextBox 2"/>
        <xdr:cNvSpPr txBox="1"/>
      </xdr:nvSpPr>
      <xdr:spPr>
        <a:xfrm>
          <a:off x="8539163" y="7407855"/>
          <a:ext cx="3427701" cy="22002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a:t>Key metrics (KPIs) to track:</a:t>
          </a:r>
        </a:p>
        <a:p>
          <a:pPr algn="l"/>
          <a:endParaRPr lang="en-IN" sz="1100"/>
        </a:p>
        <a:p>
          <a:pPr algn="l"/>
          <a:r>
            <a:rPr lang="en-IN" sz="1100"/>
            <a:t>Average Rating: Restaurant quality.</a:t>
          </a:r>
        </a:p>
        <a:p>
          <a:pPr algn="l"/>
          <a:r>
            <a:rPr lang="en-IN" sz="1100"/>
            <a:t>Cost for Two: Budget-based filtering.</a:t>
          </a:r>
        </a:p>
        <a:p>
          <a:pPr algn="l"/>
          <a:r>
            <a:rPr lang="en-IN" sz="1100"/>
            <a:t>Reviews Count: Popularity indicator.</a:t>
          </a:r>
        </a:p>
        <a:p>
          <a:pPr algn="l"/>
          <a:r>
            <a:rPr lang="en-IN" sz="1100"/>
            <a:t>Cuisine: Categorizing and filtering by cuisine.</a:t>
          </a:r>
        </a:p>
        <a:p>
          <a:pPr algn="l"/>
          <a:r>
            <a:rPr lang="en-IN" sz="1100"/>
            <a:t>Delivery Availability: Filter by user preference (e.g., delivery vs dine-in).</a:t>
          </a:r>
        </a:p>
        <a:p>
          <a:pPr algn="l"/>
          <a:r>
            <a:rPr lang="en-IN" sz="1100"/>
            <a:t>Craving Type Match: Matching restaurant offerings with user cravings.</a:t>
          </a:r>
        </a:p>
        <a:p>
          <a:pPr algn="l"/>
          <a:r>
            <a:rPr lang="en-IN" sz="1100"/>
            <a:t>Distance: Considering proximity to user for recommendations.</a:t>
          </a:r>
        </a:p>
      </xdr:txBody>
    </xdr:sp>
    <xdr:clientData/>
  </xdr:twoCellAnchor>
  <xdr:twoCellAnchor>
    <xdr:from>
      <xdr:col>203</xdr:col>
      <xdr:colOff>14287</xdr:colOff>
      <xdr:row>1</xdr:row>
      <xdr:rowOff>57150</xdr:rowOff>
    </xdr:from>
    <xdr:to>
      <xdr:col>210</xdr:col>
      <xdr:colOff>319087</xdr:colOff>
      <xdr:row>19</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4205</xdr:colOff>
      <xdr:row>36</xdr:row>
      <xdr:rowOff>17318</xdr:rowOff>
    </xdr:from>
    <xdr:to>
      <xdr:col>9</xdr:col>
      <xdr:colOff>34637</xdr:colOff>
      <xdr:row>55</xdr:row>
      <xdr:rowOff>65313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588819</xdr:colOff>
      <xdr:row>87</xdr:row>
      <xdr:rowOff>173182</xdr:rowOff>
    </xdr:from>
    <xdr:to>
      <xdr:col>9</xdr:col>
      <xdr:colOff>1111706</xdr:colOff>
      <xdr:row>104</xdr:row>
      <xdr:rowOff>86591</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329045</xdr:colOff>
      <xdr:row>73</xdr:row>
      <xdr:rowOff>83127</xdr:rowOff>
    </xdr:from>
    <xdr:to>
      <xdr:col>9</xdr:col>
      <xdr:colOff>1021773</xdr:colOff>
      <xdr:row>87</xdr:row>
      <xdr:rowOff>34636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728382</xdr:colOff>
      <xdr:row>89</xdr:row>
      <xdr:rowOff>6724</xdr:rowOff>
    </xdr:from>
    <xdr:to>
      <xdr:col>6</xdr:col>
      <xdr:colOff>392206</xdr:colOff>
      <xdr:row>103</xdr:row>
      <xdr:rowOff>82924</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302559</xdr:colOff>
      <xdr:row>105</xdr:row>
      <xdr:rowOff>44824</xdr:rowOff>
    </xdr:from>
    <xdr:to>
      <xdr:col>10</xdr:col>
      <xdr:colOff>33618</xdr:colOff>
      <xdr:row>116</xdr:row>
      <xdr:rowOff>105336</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100852</xdr:colOff>
      <xdr:row>96</xdr:row>
      <xdr:rowOff>17318</xdr:rowOff>
    </xdr:from>
    <xdr:to>
      <xdr:col>13</xdr:col>
      <xdr:colOff>17318</xdr:colOff>
      <xdr:row>117</xdr:row>
      <xdr:rowOff>115982</xdr:rowOff>
    </xdr:to>
    <mc:AlternateContent xmlns:mc="http://schemas.openxmlformats.org/markup-compatibility/2006">
      <mc:Choice xmlns:cx1="http://schemas.microsoft.com/office/drawing/2015/9/8/chartex" Requires="cx1">
        <xdr:graphicFrame macro="">
          <xdr:nvGraphicFramePr>
            <xdr:cNvPr id="11" name="Chart 10"/>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4</xdr:col>
      <xdr:colOff>695289</xdr:colOff>
      <xdr:row>105</xdr:row>
      <xdr:rowOff>130278</xdr:rowOff>
    </xdr:from>
    <xdr:to>
      <xdr:col>4</xdr:col>
      <xdr:colOff>2527522</xdr:colOff>
      <xdr:row>118</xdr:row>
      <xdr:rowOff>177903</xdr:rowOff>
    </xdr:to>
    <mc:AlternateContent xmlns:mc="http://schemas.openxmlformats.org/markup-compatibility/2006" xmlns:a14="http://schemas.microsoft.com/office/drawing/2010/main">
      <mc:Choice Requires="a14">
        <xdr:graphicFrame macro="">
          <xdr:nvGraphicFramePr>
            <xdr:cNvPr id="30" name="Price Range"/>
            <xdr:cNvGraphicFramePr/>
          </xdr:nvGraphicFramePr>
          <xdr:xfrm>
            <a:off x="0" y="0"/>
            <a:ext cx="0" cy="0"/>
          </xdr:xfrm>
          <a:graphic>
            <a:graphicData uri="http://schemas.microsoft.com/office/drawing/2010/slicer">
              <sle:slicer xmlns:sle="http://schemas.microsoft.com/office/drawing/2010/slicer" name="Price Range"/>
            </a:graphicData>
          </a:graphic>
        </xdr:graphicFrame>
      </mc:Choice>
      <mc:Fallback xmlns="">
        <xdr:sp macro="" textlink="">
          <xdr:nvSpPr>
            <xdr:cNvPr id="0" name=""/>
            <xdr:cNvSpPr>
              <a:spLocks noTextEdit="1"/>
            </xdr:cNvSpPr>
          </xdr:nvSpPr>
          <xdr:spPr>
            <a:xfrm>
              <a:off x="9114160" y="19487536"/>
              <a:ext cx="1832233" cy="24442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1435817</xdr:colOff>
      <xdr:row>102</xdr:row>
      <xdr:rowOff>93406</xdr:rowOff>
    </xdr:from>
    <xdr:to>
      <xdr:col>3</xdr:col>
      <xdr:colOff>1374980</xdr:colOff>
      <xdr:row>116</xdr:row>
      <xdr:rowOff>36564</xdr:rowOff>
    </xdr:to>
    <mc:AlternateContent xmlns:mc="http://schemas.openxmlformats.org/markup-compatibility/2006" xmlns:a14="http://schemas.microsoft.com/office/drawing/2010/main">
      <mc:Choice Requires="a14">
        <xdr:graphicFrame macro="">
          <xdr:nvGraphicFramePr>
            <xdr:cNvPr id="31"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6029325" y="18897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22430</xdr:colOff>
      <xdr:row>105</xdr:row>
      <xdr:rowOff>16592</xdr:rowOff>
    </xdr:from>
    <xdr:to>
      <xdr:col>3</xdr:col>
      <xdr:colOff>1851230</xdr:colOff>
      <xdr:row>118</xdr:row>
      <xdr:rowOff>144104</xdr:rowOff>
    </xdr:to>
    <mc:AlternateContent xmlns:mc="http://schemas.openxmlformats.org/markup-compatibility/2006" xmlns:a14="http://schemas.microsoft.com/office/drawing/2010/main">
      <mc:Choice Requires="a14">
        <xdr:graphicFrame macro="">
          <xdr:nvGraphicFramePr>
            <xdr:cNvPr id="32" name="Average Rating"/>
            <xdr:cNvGraphicFramePr/>
          </xdr:nvGraphicFramePr>
          <xdr:xfrm>
            <a:off x="0" y="0"/>
            <a:ext cx="0" cy="0"/>
          </xdr:xfrm>
          <a:graphic>
            <a:graphicData uri="http://schemas.microsoft.com/office/drawing/2010/slicer">
              <sle:slicer xmlns:sle="http://schemas.microsoft.com/office/drawing/2010/slicer" name="Average Rating"/>
            </a:graphicData>
          </a:graphic>
        </xdr:graphicFrame>
      </mc:Choice>
      <mc:Fallback xmlns="">
        <xdr:sp macro="" textlink="">
          <xdr:nvSpPr>
            <xdr:cNvPr id="0" name=""/>
            <xdr:cNvSpPr>
              <a:spLocks noTextEdit="1"/>
            </xdr:cNvSpPr>
          </xdr:nvSpPr>
          <xdr:spPr>
            <a:xfrm>
              <a:off x="6505575" y="193738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498680</xdr:colOff>
      <xdr:row>107</xdr:row>
      <xdr:rowOff>124132</xdr:rowOff>
    </xdr:from>
    <xdr:to>
      <xdr:col>4</xdr:col>
      <xdr:colOff>391754</xdr:colOff>
      <xdr:row>121</xdr:row>
      <xdr:rowOff>67290</xdr:rowOff>
    </xdr:to>
    <mc:AlternateContent xmlns:mc="http://schemas.openxmlformats.org/markup-compatibility/2006" xmlns:a14="http://schemas.microsoft.com/office/drawing/2010/main">
      <mc:Choice Requires="a14">
        <xdr:graphicFrame macro="">
          <xdr:nvGraphicFramePr>
            <xdr:cNvPr id="33" name="Restaurant Type"/>
            <xdr:cNvGraphicFramePr/>
          </xdr:nvGraphicFramePr>
          <xdr:xfrm>
            <a:off x="0" y="0"/>
            <a:ext cx="0" cy="0"/>
          </xdr:xfrm>
          <a:graphic>
            <a:graphicData uri="http://schemas.microsoft.com/office/drawing/2010/slicer">
              <sle:slicer xmlns:sle="http://schemas.microsoft.com/office/drawing/2010/slicer" name="Restaurant Type"/>
            </a:graphicData>
          </a:graphic>
        </xdr:graphicFrame>
      </mc:Choice>
      <mc:Fallback xmlns="">
        <xdr:sp macro="" textlink="">
          <xdr:nvSpPr>
            <xdr:cNvPr id="0" name=""/>
            <xdr:cNvSpPr>
              <a:spLocks noTextEdit="1"/>
            </xdr:cNvSpPr>
          </xdr:nvSpPr>
          <xdr:spPr>
            <a:xfrm>
              <a:off x="6981825" y="198501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974930</xdr:colOff>
      <xdr:row>110</xdr:row>
      <xdr:rowOff>47318</xdr:rowOff>
    </xdr:from>
    <xdr:to>
      <xdr:col>4</xdr:col>
      <xdr:colOff>868004</xdr:colOff>
      <xdr:row>122</xdr:row>
      <xdr:rowOff>159467</xdr:rowOff>
    </xdr:to>
    <mc:AlternateContent xmlns:mc="http://schemas.openxmlformats.org/markup-compatibility/2006" xmlns:a14="http://schemas.microsoft.com/office/drawing/2010/main">
      <mc:Choice Requires="a14">
        <xdr:graphicFrame macro="">
          <xdr:nvGraphicFramePr>
            <xdr:cNvPr id="34" name="Craving Type"/>
            <xdr:cNvGraphicFramePr/>
          </xdr:nvGraphicFramePr>
          <xdr:xfrm>
            <a:off x="0" y="0"/>
            <a:ext cx="0" cy="0"/>
          </xdr:xfrm>
          <a:graphic>
            <a:graphicData uri="http://schemas.microsoft.com/office/drawing/2010/slicer">
              <sle:slicer xmlns:sle="http://schemas.microsoft.com/office/drawing/2010/slicer" name="Craving Type"/>
            </a:graphicData>
          </a:graphic>
        </xdr:graphicFrame>
      </mc:Choice>
      <mc:Fallback xmlns="">
        <xdr:sp macro="" textlink="">
          <xdr:nvSpPr>
            <xdr:cNvPr id="0" name=""/>
            <xdr:cNvSpPr>
              <a:spLocks noTextEdit="1"/>
            </xdr:cNvSpPr>
          </xdr:nvSpPr>
          <xdr:spPr>
            <a:xfrm>
              <a:off x="7458075" y="203263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2849205</xdr:colOff>
      <xdr:row>119</xdr:row>
      <xdr:rowOff>78044</xdr:rowOff>
    </xdr:from>
    <xdr:to>
      <xdr:col>5</xdr:col>
      <xdr:colOff>1159900</xdr:colOff>
      <xdr:row>130</xdr:row>
      <xdr:rowOff>174830</xdr:rowOff>
    </xdr:to>
    <mc:AlternateContent xmlns:mc="http://schemas.openxmlformats.org/markup-compatibility/2006" xmlns:a14="http://schemas.microsoft.com/office/drawing/2010/main">
      <mc:Choice Requires="a14">
        <xdr:graphicFrame macro="">
          <xdr:nvGraphicFramePr>
            <xdr:cNvPr id="35" name="Meal Type"/>
            <xdr:cNvGraphicFramePr/>
          </xdr:nvGraphicFramePr>
          <xdr:xfrm>
            <a:off x="0" y="0"/>
            <a:ext cx="0" cy="0"/>
          </xdr:xfrm>
          <a:graphic>
            <a:graphicData uri="http://schemas.microsoft.com/office/drawing/2010/slicer">
              <sle:slicer xmlns:sle="http://schemas.microsoft.com/office/drawing/2010/slicer" name="Meal Type"/>
            </a:graphicData>
          </a:graphic>
        </xdr:graphicFrame>
      </mc:Choice>
      <mc:Fallback xmlns="">
        <xdr:sp macro="" textlink="">
          <xdr:nvSpPr>
            <xdr:cNvPr id="0" name=""/>
            <xdr:cNvSpPr>
              <a:spLocks noTextEdit="1"/>
            </xdr:cNvSpPr>
          </xdr:nvSpPr>
          <xdr:spPr>
            <a:xfrm>
              <a:off x="11268076" y="2201627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2526584</xdr:colOff>
      <xdr:row>105</xdr:row>
      <xdr:rowOff>124132</xdr:rowOff>
    </xdr:from>
    <xdr:to>
      <xdr:col>5</xdr:col>
      <xdr:colOff>837279</xdr:colOff>
      <xdr:row>119</xdr:row>
      <xdr:rowOff>67289</xdr:rowOff>
    </xdr:to>
    <mc:AlternateContent xmlns:mc="http://schemas.openxmlformats.org/markup-compatibility/2006" xmlns:a14="http://schemas.microsoft.com/office/drawing/2010/main">
      <mc:Choice Requires="a14">
        <xdr:graphicFrame macro="">
          <xdr:nvGraphicFramePr>
            <xdr:cNvPr id="36" name="Promotions Applied"/>
            <xdr:cNvGraphicFramePr/>
          </xdr:nvGraphicFramePr>
          <xdr:xfrm>
            <a:off x="0" y="0"/>
            <a:ext cx="0" cy="0"/>
          </xdr:xfrm>
          <a:graphic>
            <a:graphicData uri="http://schemas.microsoft.com/office/drawing/2010/slicer">
              <sle:slicer xmlns:sle="http://schemas.microsoft.com/office/drawing/2010/slicer" name="Promotions Applied"/>
            </a:graphicData>
          </a:graphic>
        </xdr:graphicFrame>
      </mc:Choice>
      <mc:Fallback xmlns="">
        <xdr:sp macro="" textlink="">
          <xdr:nvSpPr>
            <xdr:cNvPr id="0" name=""/>
            <xdr:cNvSpPr>
              <a:spLocks noTextEdit="1"/>
            </xdr:cNvSpPr>
          </xdr:nvSpPr>
          <xdr:spPr>
            <a:xfrm>
              <a:off x="10945455" y="1948139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200025</xdr:colOff>
      <xdr:row>2</xdr:row>
      <xdr:rowOff>41413</xdr:rowOff>
    </xdr:from>
    <xdr:to>
      <xdr:col>45</xdr:col>
      <xdr:colOff>144946</xdr:colOff>
      <xdr:row>60</xdr:row>
      <xdr:rowOff>82826</xdr:rowOff>
    </xdr:to>
    <xdr:sp macro="" textlink="">
      <xdr:nvSpPr>
        <xdr:cNvPr id="3" name="Rectangle 2"/>
        <xdr:cNvSpPr/>
      </xdr:nvSpPr>
      <xdr:spPr>
        <a:xfrm>
          <a:off x="200025" y="414130"/>
          <a:ext cx="26966932" cy="10850218"/>
        </a:xfrm>
        <a:prstGeom prst="rect">
          <a:avLst/>
        </a:prstGeom>
        <a:gradFill flip="none" rotWithShape="1">
          <a:gsLst>
            <a:gs pos="0">
              <a:srgbClr val="CB202D">
                <a:shade val="30000"/>
                <a:satMod val="115000"/>
              </a:srgbClr>
            </a:gs>
            <a:gs pos="50000">
              <a:srgbClr val="CB202D">
                <a:shade val="67500"/>
                <a:satMod val="115000"/>
              </a:srgbClr>
            </a:gs>
            <a:gs pos="100000">
              <a:srgbClr val="CB202D">
                <a:shade val="100000"/>
                <a:satMod val="115000"/>
              </a:srgbClr>
            </a:gs>
          </a:gsLst>
          <a:lin ang="16200000" scaled="1"/>
          <a:tileRect/>
        </a:gra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517661</xdr:colOff>
      <xdr:row>8</xdr:row>
      <xdr:rowOff>82826</xdr:rowOff>
    </xdr:from>
    <xdr:to>
      <xdr:col>5</xdr:col>
      <xdr:colOff>310596</xdr:colOff>
      <xdr:row>59</xdr:row>
      <xdr:rowOff>3</xdr:rowOff>
    </xdr:to>
    <xdr:sp macro="" textlink="">
      <xdr:nvSpPr>
        <xdr:cNvPr id="5" name="Round Same Side Corner Rectangle 4"/>
        <xdr:cNvSpPr/>
      </xdr:nvSpPr>
      <xdr:spPr>
        <a:xfrm rot="5400000">
          <a:off x="-2795383" y="4886740"/>
          <a:ext cx="9421470" cy="2795381"/>
        </a:xfrm>
        <a:prstGeom prst="round2SameRect">
          <a:avLst/>
        </a:prstGeom>
        <a:solidFill>
          <a:srgbClr val="FFFF00"/>
        </a:solidFill>
        <a:ln w="1905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36</xdr:col>
      <xdr:colOff>370734</xdr:colOff>
      <xdr:row>44</xdr:row>
      <xdr:rowOff>41414</xdr:rowOff>
    </xdr:from>
    <xdr:to>
      <xdr:col>45</xdr:col>
      <xdr:colOff>467792</xdr:colOff>
      <xdr:row>60</xdr:row>
      <xdr:rowOff>122879</xdr:rowOff>
    </xdr:to>
    <xdr:pic>
      <xdr:nvPicPr>
        <xdr:cNvPr id="7" name="Picture 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88343" y="8241197"/>
          <a:ext cx="5501460" cy="3063204"/>
        </a:xfrm>
        <a:prstGeom prst="rect">
          <a:avLst/>
        </a:prstGeom>
      </xdr:spPr>
    </xdr:pic>
    <xdr:clientData/>
  </xdr:twoCellAnchor>
  <xdr:twoCellAnchor>
    <xdr:from>
      <xdr:col>24</xdr:col>
      <xdr:colOff>579782</xdr:colOff>
      <xdr:row>39</xdr:row>
      <xdr:rowOff>62120</xdr:rowOff>
    </xdr:from>
    <xdr:to>
      <xdr:col>37</xdr:col>
      <xdr:colOff>538369</xdr:colOff>
      <xdr:row>59</xdr:row>
      <xdr:rowOff>62125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34</xdr:col>
      <xdr:colOff>538370</xdr:colOff>
      <xdr:row>16</xdr:row>
      <xdr:rowOff>62120</xdr:rowOff>
    </xdr:from>
    <xdr:to>
      <xdr:col>44</xdr:col>
      <xdr:colOff>414132</xdr:colOff>
      <xdr:row>41</xdr:row>
      <xdr:rowOff>41413</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227772</xdr:colOff>
      <xdr:row>10</xdr:row>
      <xdr:rowOff>0</xdr:rowOff>
    </xdr:from>
    <xdr:to>
      <xdr:col>24</xdr:col>
      <xdr:colOff>517663</xdr:colOff>
      <xdr:row>40</xdr:row>
      <xdr:rowOff>65664</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498462</xdr:colOff>
      <xdr:row>36</xdr:row>
      <xdr:rowOff>124239</xdr:rowOff>
    </xdr:from>
    <xdr:to>
      <xdr:col>13</xdr:col>
      <xdr:colOff>103532</xdr:colOff>
      <xdr:row>58</xdr:row>
      <xdr:rowOff>7</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124238</xdr:colOff>
      <xdr:row>37</xdr:row>
      <xdr:rowOff>124240</xdr:rowOff>
    </xdr:from>
    <xdr:to>
      <xdr:col>24</xdr:col>
      <xdr:colOff>165652</xdr:colOff>
      <xdr:row>60</xdr:row>
      <xdr:rowOff>20708</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62117</xdr:colOff>
      <xdr:row>9</xdr:row>
      <xdr:rowOff>62119</xdr:rowOff>
    </xdr:from>
    <xdr:to>
      <xdr:col>15</xdr:col>
      <xdr:colOff>393424</xdr:colOff>
      <xdr:row>35</xdr:row>
      <xdr:rowOff>41412</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25</xdr:col>
      <xdr:colOff>1</xdr:colOff>
      <xdr:row>9</xdr:row>
      <xdr:rowOff>124238</xdr:rowOff>
    </xdr:from>
    <xdr:to>
      <xdr:col>33</xdr:col>
      <xdr:colOff>372718</xdr:colOff>
      <xdr:row>37</xdr:row>
      <xdr:rowOff>20705</xdr:rowOff>
    </xdr:to>
    <mc:AlternateContent xmlns:mc="http://schemas.openxmlformats.org/markup-compatibility/2006">
      <mc:Choice xmlns:cx1="http://schemas.microsoft.com/office/drawing/2015/9/8/chartex" Requires="cx1">
        <xdr:graphicFrame macro="">
          <xdr:nvGraphicFramePr>
            <xdr:cNvPr id="16" name="Chart 15"/>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xdr:col>
      <xdr:colOff>82827</xdr:colOff>
      <xdr:row>9</xdr:row>
      <xdr:rowOff>124240</xdr:rowOff>
    </xdr:from>
    <xdr:to>
      <xdr:col>4</xdr:col>
      <xdr:colOff>579783</xdr:colOff>
      <xdr:row>15</xdr:row>
      <xdr:rowOff>165653</xdr:rowOff>
    </xdr:to>
    <mc:AlternateContent xmlns:mc="http://schemas.openxmlformats.org/markup-compatibility/2006" xmlns:a14="http://schemas.microsoft.com/office/drawing/2010/main">
      <mc:Choice Requires="a14">
        <xdr:graphicFrame macro="">
          <xdr:nvGraphicFramePr>
            <xdr:cNvPr id="26" name="Price Range 1"/>
            <xdr:cNvGraphicFramePr/>
          </xdr:nvGraphicFramePr>
          <xdr:xfrm>
            <a:off x="0" y="0"/>
            <a:ext cx="0" cy="0"/>
          </xdr:xfrm>
          <a:graphic>
            <a:graphicData uri="http://schemas.microsoft.com/office/drawing/2010/slicer">
              <sle:slicer xmlns:sle="http://schemas.microsoft.com/office/drawing/2010/slicer" name="Price Range 1"/>
            </a:graphicData>
          </a:graphic>
        </xdr:graphicFrame>
      </mc:Choice>
      <mc:Fallback xmlns="">
        <xdr:sp macro="" textlink="">
          <xdr:nvSpPr>
            <xdr:cNvPr id="0" name=""/>
            <xdr:cNvSpPr>
              <a:spLocks noTextEdit="1"/>
            </xdr:cNvSpPr>
          </xdr:nvSpPr>
          <xdr:spPr>
            <a:xfrm>
              <a:off x="683316" y="1801468"/>
              <a:ext cx="2298424" cy="11595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82827</xdr:colOff>
      <xdr:row>16</xdr:row>
      <xdr:rowOff>103533</xdr:rowOff>
    </xdr:from>
    <xdr:to>
      <xdr:col>5</xdr:col>
      <xdr:colOff>20706</xdr:colOff>
      <xdr:row>24</xdr:row>
      <xdr:rowOff>20706</xdr:rowOff>
    </xdr:to>
    <mc:AlternateContent xmlns:mc="http://schemas.openxmlformats.org/markup-compatibility/2006" xmlns:a14="http://schemas.microsoft.com/office/drawing/2010/main">
      <mc:Choice Requires="a14">
        <xdr:graphicFrame macro="">
          <xdr:nvGraphicFramePr>
            <xdr:cNvPr id="27" name="Location 1"/>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683316" y="3085272"/>
              <a:ext cx="2339836" cy="14080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62120</xdr:colOff>
      <xdr:row>24</xdr:row>
      <xdr:rowOff>144943</xdr:rowOff>
    </xdr:from>
    <xdr:to>
      <xdr:col>5</xdr:col>
      <xdr:colOff>20707</xdr:colOff>
      <xdr:row>32</xdr:row>
      <xdr:rowOff>82824</xdr:rowOff>
    </xdr:to>
    <mc:AlternateContent xmlns:mc="http://schemas.openxmlformats.org/markup-compatibility/2006" xmlns:a14="http://schemas.microsoft.com/office/drawing/2010/main">
      <mc:Choice Requires="a14">
        <xdr:graphicFrame macro="">
          <xdr:nvGraphicFramePr>
            <xdr:cNvPr id="28" name="Average Rating 1"/>
            <xdr:cNvGraphicFramePr/>
          </xdr:nvGraphicFramePr>
          <xdr:xfrm>
            <a:off x="0" y="0"/>
            <a:ext cx="0" cy="0"/>
          </xdr:xfrm>
          <a:graphic>
            <a:graphicData uri="http://schemas.microsoft.com/office/drawing/2010/slicer">
              <sle:slicer xmlns:sle="http://schemas.microsoft.com/office/drawing/2010/slicer" name="Average Rating 1"/>
            </a:graphicData>
          </a:graphic>
        </xdr:graphicFrame>
      </mc:Choice>
      <mc:Fallback xmlns="">
        <xdr:sp macro="" textlink="">
          <xdr:nvSpPr>
            <xdr:cNvPr id="0" name=""/>
            <xdr:cNvSpPr>
              <a:spLocks noTextEdit="1"/>
            </xdr:cNvSpPr>
          </xdr:nvSpPr>
          <xdr:spPr>
            <a:xfrm>
              <a:off x="662609" y="4617552"/>
              <a:ext cx="2360544" cy="1428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62120</xdr:colOff>
      <xdr:row>32</xdr:row>
      <xdr:rowOff>165654</xdr:rowOff>
    </xdr:from>
    <xdr:to>
      <xdr:col>5</xdr:col>
      <xdr:colOff>41412</xdr:colOff>
      <xdr:row>40</xdr:row>
      <xdr:rowOff>103532</xdr:rowOff>
    </xdr:to>
    <mc:AlternateContent xmlns:mc="http://schemas.openxmlformats.org/markup-compatibility/2006" xmlns:a14="http://schemas.microsoft.com/office/drawing/2010/main">
      <mc:Choice Requires="a14">
        <xdr:graphicFrame macro="">
          <xdr:nvGraphicFramePr>
            <xdr:cNvPr id="29" name="Restaurant Type 1"/>
            <xdr:cNvGraphicFramePr/>
          </xdr:nvGraphicFramePr>
          <xdr:xfrm>
            <a:off x="0" y="0"/>
            <a:ext cx="0" cy="0"/>
          </xdr:xfrm>
          <a:graphic>
            <a:graphicData uri="http://schemas.microsoft.com/office/drawing/2010/slicer">
              <sle:slicer xmlns:sle="http://schemas.microsoft.com/office/drawing/2010/slicer" name="Restaurant Type 1"/>
            </a:graphicData>
          </a:graphic>
        </xdr:graphicFrame>
      </mc:Choice>
      <mc:Fallback xmlns="">
        <xdr:sp macro="" textlink="">
          <xdr:nvSpPr>
            <xdr:cNvPr id="0" name=""/>
            <xdr:cNvSpPr>
              <a:spLocks noTextEdit="1"/>
            </xdr:cNvSpPr>
          </xdr:nvSpPr>
          <xdr:spPr>
            <a:xfrm>
              <a:off x="662609" y="6129132"/>
              <a:ext cx="2381249" cy="14287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62120</xdr:colOff>
      <xdr:row>41</xdr:row>
      <xdr:rowOff>41413</xdr:rowOff>
    </xdr:from>
    <xdr:to>
      <xdr:col>5</xdr:col>
      <xdr:colOff>62119</xdr:colOff>
      <xdr:row>48</xdr:row>
      <xdr:rowOff>144946</xdr:rowOff>
    </xdr:to>
    <mc:AlternateContent xmlns:mc="http://schemas.openxmlformats.org/markup-compatibility/2006" xmlns:a14="http://schemas.microsoft.com/office/drawing/2010/main">
      <mc:Choice Requires="a14">
        <xdr:graphicFrame macro="">
          <xdr:nvGraphicFramePr>
            <xdr:cNvPr id="30" name="Craving Type 1"/>
            <xdr:cNvGraphicFramePr/>
          </xdr:nvGraphicFramePr>
          <xdr:xfrm>
            <a:off x="0" y="0"/>
            <a:ext cx="0" cy="0"/>
          </xdr:xfrm>
          <a:graphic>
            <a:graphicData uri="http://schemas.microsoft.com/office/drawing/2010/slicer">
              <sle:slicer xmlns:sle="http://schemas.microsoft.com/office/drawing/2010/slicer" name="Craving Type 1"/>
            </a:graphicData>
          </a:graphic>
        </xdr:graphicFrame>
      </mc:Choice>
      <mc:Fallback xmlns="">
        <xdr:sp macro="" textlink="">
          <xdr:nvSpPr>
            <xdr:cNvPr id="0" name=""/>
            <xdr:cNvSpPr>
              <a:spLocks noTextEdit="1"/>
            </xdr:cNvSpPr>
          </xdr:nvSpPr>
          <xdr:spPr>
            <a:xfrm>
              <a:off x="662609" y="7682120"/>
              <a:ext cx="2401956" cy="14080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82826</xdr:colOff>
      <xdr:row>49</xdr:row>
      <xdr:rowOff>82826</xdr:rowOff>
    </xdr:from>
    <xdr:to>
      <xdr:col>5</xdr:col>
      <xdr:colOff>103531</xdr:colOff>
      <xdr:row>57</xdr:row>
      <xdr:rowOff>103532</xdr:rowOff>
    </xdr:to>
    <mc:AlternateContent xmlns:mc="http://schemas.openxmlformats.org/markup-compatibility/2006" xmlns:a14="http://schemas.microsoft.com/office/drawing/2010/main">
      <mc:Choice Requires="a14">
        <xdr:graphicFrame macro="">
          <xdr:nvGraphicFramePr>
            <xdr:cNvPr id="31" name="Meal Type 1"/>
            <xdr:cNvGraphicFramePr/>
          </xdr:nvGraphicFramePr>
          <xdr:xfrm>
            <a:off x="0" y="0"/>
            <a:ext cx="0" cy="0"/>
          </xdr:xfrm>
          <a:graphic>
            <a:graphicData uri="http://schemas.microsoft.com/office/drawing/2010/slicer">
              <sle:slicer xmlns:sle="http://schemas.microsoft.com/office/drawing/2010/slicer" name="Meal Type 1"/>
            </a:graphicData>
          </a:graphic>
        </xdr:graphicFrame>
      </mc:Choice>
      <mc:Fallback xmlns="">
        <xdr:sp macro="" textlink="">
          <xdr:nvSpPr>
            <xdr:cNvPr id="0" name=""/>
            <xdr:cNvSpPr>
              <a:spLocks noTextEdit="1"/>
            </xdr:cNvSpPr>
          </xdr:nvSpPr>
          <xdr:spPr>
            <a:xfrm>
              <a:off x="683315" y="9214402"/>
              <a:ext cx="2422662" cy="15115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289900</xdr:colOff>
      <xdr:row>2</xdr:row>
      <xdr:rowOff>103533</xdr:rowOff>
    </xdr:from>
    <xdr:to>
      <xdr:col>28</xdr:col>
      <xdr:colOff>248485</xdr:colOff>
      <xdr:row>7</xdr:row>
      <xdr:rowOff>103532</xdr:rowOff>
    </xdr:to>
    <xdr:sp macro="" textlink="">
      <xdr:nvSpPr>
        <xdr:cNvPr id="9" name="Rounded Rectangle 8"/>
        <xdr:cNvSpPr/>
      </xdr:nvSpPr>
      <xdr:spPr>
        <a:xfrm>
          <a:off x="11098704" y="476250"/>
          <a:ext cx="5963477" cy="931793"/>
        </a:xfrm>
        <a:prstGeom prst="roundRect">
          <a:avLst/>
        </a:prstGeom>
        <a:solidFill>
          <a:srgbClr val="FFFF00"/>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050"/>
        </a:p>
      </xdr:txBody>
    </xdr:sp>
    <xdr:clientData/>
  </xdr:twoCellAnchor>
  <xdr:oneCellAnchor>
    <xdr:from>
      <xdr:col>18</xdr:col>
      <xdr:colOff>117435</xdr:colOff>
      <xdr:row>2</xdr:row>
      <xdr:rowOff>131674</xdr:rowOff>
    </xdr:from>
    <xdr:ext cx="6280887" cy="843757"/>
    <xdr:sp macro="" textlink="">
      <xdr:nvSpPr>
        <xdr:cNvPr id="4" name="Rectangle 3"/>
        <xdr:cNvSpPr/>
      </xdr:nvSpPr>
      <xdr:spPr>
        <a:xfrm>
          <a:off x="10926239" y="504391"/>
          <a:ext cx="6280887" cy="843757"/>
        </a:xfrm>
        <a:prstGeom prst="rect">
          <a:avLst/>
        </a:prstGeom>
        <a:noFill/>
      </xdr:spPr>
      <xdr:txBody>
        <a:bodyPr wrap="square" lIns="91440" tIns="45720" rIns="91440" bIns="45720">
          <a:spAutoFit/>
        </a:bodyPr>
        <a:lstStyle/>
        <a:p>
          <a:pPr algn="ctr"/>
          <a:r>
            <a:rPr lang="en-US" sz="4800" b="1" cap="none" spc="0">
              <a:ln w="22225">
                <a:solidFill>
                  <a:schemeClr val="tx1"/>
                </a:solidFill>
                <a:prstDash val="solid"/>
              </a:ln>
              <a:solidFill>
                <a:srgbClr val="C00000"/>
              </a:solidFill>
              <a:effectLst/>
            </a:rPr>
            <a:t>Zomato CraveMate</a:t>
          </a:r>
        </a:p>
      </xdr:txBody>
    </xdr:sp>
    <xdr:clientData/>
  </xdr:oneCellAnchor>
  <xdr:oneCellAnchor>
    <xdr:from>
      <xdr:col>0</xdr:col>
      <xdr:colOff>538370</xdr:colOff>
      <xdr:row>2</xdr:row>
      <xdr:rowOff>124240</xdr:rowOff>
    </xdr:from>
    <xdr:ext cx="3064566" cy="968983"/>
    <xdr:sp macro="" textlink="">
      <xdr:nvSpPr>
        <xdr:cNvPr id="23" name="Rectangle 22"/>
        <xdr:cNvSpPr/>
      </xdr:nvSpPr>
      <xdr:spPr>
        <a:xfrm>
          <a:off x="538370" y="496957"/>
          <a:ext cx="3064566" cy="968983"/>
        </a:xfrm>
        <a:prstGeom prst="rect">
          <a:avLst/>
        </a:prstGeom>
        <a:solidFill>
          <a:srgbClr val="FFFF00"/>
        </a:solidFill>
      </xdr:spPr>
      <xdr:txBody>
        <a:bodyPr wrap="square" lIns="91440" tIns="45720" rIns="91440" bIns="45720">
          <a:spAutoFit/>
        </a:bodyPr>
        <a:lstStyle/>
        <a:p>
          <a:pPr algn="ctr"/>
          <a:r>
            <a:rPr lang="en-US" sz="2800" b="1" cap="none" spc="0">
              <a:ln w="22225">
                <a:noFill/>
                <a:prstDash val="solid"/>
              </a:ln>
              <a:solidFill>
                <a:srgbClr val="C00000"/>
              </a:solidFill>
              <a:effectLst/>
            </a:rPr>
            <a:t>Average Delivery Experience Rating</a:t>
          </a:r>
        </a:p>
      </xdr:txBody>
    </xdr:sp>
    <xdr:clientData/>
  </xdr:oneCellAnchor>
  <xdr:oneCellAnchor>
    <xdr:from>
      <xdr:col>6</xdr:col>
      <xdr:colOff>7468</xdr:colOff>
      <xdr:row>2</xdr:row>
      <xdr:rowOff>131692</xdr:rowOff>
    </xdr:from>
    <xdr:ext cx="4485848" cy="965754"/>
    <xdr:sp macro="" textlink="">
      <xdr:nvSpPr>
        <xdr:cNvPr id="24" name="Rectangle 23"/>
        <xdr:cNvSpPr/>
      </xdr:nvSpPr>
      <xdr:spPr>
        <a:xfrm>
          <a:off x="3610403" y="504409"/>
          <a:ext cx="4485848" cy="965754"/>
        </a:xfrm>
        <a:prstGeom prst="rect">
          <a:avLst/>
        </a:prstGeom>
        <a:solidFill>
          <a:srgbClr val="FFFF00"/>
        </a:solidFill>
      </xdr:spPr>
      <xdr:txBody>
        <a:bodyPr wrap="square" lIns="91440" tIns="45720" rIns="91440" bIns="45720">
          <a:noAutofit/>
        </a:bodyPr>
        <a:lstStyle/>
        <a:p>
          <a:pPr algn="ctr"/>
          <a:endParaRPr lang="en-US" sz="2800" b="1" cap="none" spc="0">
            <a:ln w="22225">
              <a:solidFill>
                <a:schemeClr val="tx1"/>
              </a:solidFill>
              <a:prstDash val="solid"/>
            </a:ln>
            <a:solidFill>
              <a:srgbClr val="C00000"/>
            </a:solidFill>
            <a:effectLst/>
          </a:endParaRPr>
        </a:p>
      </xdr:txBody>
    </xdr:sp>
    <xdr:clientData/>
  </xdr:oneCellAnchor>
  <xdr:twoCellAnchor>
    <xdr:from>
      <xdr:col>6</xdr:col>
      <xdr:colOff>-1</xdr:colOff>
      <xdr:row>3</xdr:row>
      <xdr:rowOff>41413</xdr:rowOff>
    </xdr:from>
    <xdr:to>
      <xdr:col>7</xdr:col>
      <xdr:colOff>186358</xdr:colOff>
      <xdr:row>6</xdr:row>
      <xdr:rowOff>165652</xdr:rowOff>
    </xdr:to>
    <xdr:sp macro="" textlink="">
      <xdr:nvSpPr>
        <xdr:cNvPr id="17" name="5-Point Star 16"/>
        <xdr:cNvSpPr/>
      </xdr:nvSpPr>
      <xdr:spPr>
        <a:xfrm>
          <a:off x="3602934" y="600489"/>
          <a:ext cx="786848" cy="683315"/>
        </a:xfrm>
        <a:prstGeom prst="star5">
          <a:avLst/>
        </a:prstGeom>
        <a:solidFill>
          <a:srgbClr val="CB202D"/>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276643</xdr:colOff>
      <xdr:row>3</xdr:row>
      <xdr:rowOff>28159</xdr:rowOff>
    </xdr:from>
    <xdr:to>
      <xdr:col>8</xdr:col>
      <xdr:colOff>463002</xdr:colOff>
      <xdr:row>6</xdr:row>
      <xdr:rowOff>152398</xdr:rowOff>
    </xdr:to>
    <xdr:sp macro="" textlink="">
      <xdr:nvSpPr>
        <xdr:cNvPr id="32" name="5-Point Star 31"/>
        <xdr:cNvSpPr/>
      </xdr:nvSpPr>
      <xdr:spPr>
        <a:xfrm>
          <a:off x="4480067" y="587235"/>
          <a:ext cx="786848" cy="683315"/>
        </a:xfrm>
        <a:prstGeom prst="star5">
          <a:avLst/>
        </a:prstGeom>
        <a:solidFill>
          <a:srgbClr val="CB202D"/>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553287</xdr:colOff>
      <xdr:row>3</xdr:row>
      <xdr:rowOff>14905</xdr:rowOff>
    </xdr:from>
    <xdr:to>
      <xdr:col>10</xdr:col>
      <xdr:colOff>139157</xdr:colOff>
      <xdr:row>6</xdr:row>
      <xdr:rowOff>139144</xdr:rowOff>
    </xdr:to>
    <xdr:sp macro="" textlink="">
      <xdr:nvSpPr>
        <xdr:cNvPr id="33" name="5-Point Star 32"/>
        <xdr:cNvSpPr/>
      </xdr:nvSpPr>
      <xdr:spPr>
        <a:xfrm>
          <a:off x="5357200" y="573981"/>
          <a:ext cx="786848" cy="683315"/>
        </a:xfrm>
        <a:prstGeom prst="star5">
          <a:avLst/>
        </a:prstGeom>
        <a:solidFill>
          <a:srgbClr val="CB202D"/>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229442</xdr:colOff>
      <xdr:row>3</xdr:row>
      <xdr:rowOff>1651</xdr:rowOff>
    </xdr:from>
    <xdr:to>
      <xdr:col>11</xdr:col>
      <xdr:colOff>415801</xdr:colOff>
      <xdr:row>6</xdr:row>
      <xdr:rowOff>125890</xdr:rowOff>
    </xdr:to>
    <xdr:sp macro="" textlink="">
      <xdr:nvSpPr>
        <xdr:cNvPr id="34" name="5-Point Star 33"/>
        <xdr:cNvSpPr/>
      </xdr:nvSpPr>
      <xdr:spPr>
        <a:xfrm>
          <a:off x="6234333" y="560727"/>
          <a:ext cx="786848" cy="683315"/>
        </a:xfrm>
        <a:prstGeom prst="star5">
          <a:avLst/>
        </a:prstGeom>
        <a:solidFill>
          <a:srgbClr val="CB202D"/>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506086</xdr:colOff>
      <xdr:row>2</xdr:row>
      <xdr:rowOff>174756</xdr:rowOff>
    </xdr:from>
    <xdr:to>
      <xdr:col>13</xdr:col>
      <xdr:colOff>91955</xdr:colOff>
      <xdr:row>6</xdr:row>
      <xdr:rowOff>112636</xdr:rowOff>
    </xdr:to>
    <xdr:sp macro="" textlink="">
      <xdr:nvSpPr>
        <xdr:cNvPr id="35" name="5-Point Star 34"/>
        <xdr:cNvSpPr/>
      </xdr:nvSpPr>
      <xdr:spPr>
        <a:xfrm>
          <a:off x="7111466" y="547473"/>
          <a:ext cx="786848" cy="683315"/>
        </a:xfrm>
        <a:prstGeom prst="star5">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33</xdr:col>
      <xdr:colOff>455545</xdr:colOff>
      <xdr:row>3</xdr:row>
      <xdr:rowOff>20708</xdr:rowOff>
    </xdr:from>
    <xdr:to>
      <xdr:col>39</xdr:col>
      <xdr:colOff>96074</xdr:colOff>
      <xdr:row>15</xdr:row>
      <xdr:rowOff>82827</xdr:rowOff>
    </xdr:to>
    <xdr:sp macro="" textlink="KPI!A123">
      <xdr:nvSpPr>
        <xdr:cNvPr id="18" name="Folded Corner 17"/>
        <xdr:cNvSpPr/>
      </xdr:nvSpPr>
      <xdr:spPr>
        <a:xfrm>
          <a:off x="20271686" y="579784"/>
          <a:ext cx="3243464" cy="2298423"/>
        </a:xfrm>
        <a:prstGeom prst="foldedCorner">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E8B66526-43DC-4253-B49A-B1F21113B226}" type="TxLink">
            <a:rPr lang="en-US" sz="4400" b="1" i="0" u="none" strike="noStrike">
              <a:solidFill>
                <a:srgbClr val="000000"/>
              </a:solidFill>
              <a:latin typeface="Segoe UI Black" panose="020B0A02040204020203" pitchFamily="34" charset="0"/>
              <a:ea typeface="Segoe UI Black" panose="020B0A02040204020203" pitchFamily="34" charset="0"/>
              <a:cs typeface="Calibri"/>
            </a:rPr>
            <a:pPr algn="ctr"/>
            <a:t>8777</a:t>
          </a:fld>
          <a:endParaRPr lang="en-IN" sz="4400" b="1">
            <a:latin typeface="Segoe UI Black" panose="020B0A02040204020203" pitchFamily="34" charset="0"/>
            <a:ea typeface="Segoe UI Black" panose="020B0A02040204020203" pitchFamily="34" charset="0"/>
          </a:endParaRPr>
        </a:p>
      </xdr:txBody>
    </xdr:sp>
    <xdr:clientData/>
  </xdr:twoCellAnchor>
  <xdr:twoCellAnchor>
    <xdr:from>
      <xdr:col>39</xdr:col>
      <xdr:colOff>235232</xdr:colOff>
      <xdr:row>3</xdr:row>
      <xdr:rowOff>28163</xdr:rowOff>
    </xdr:from>
    <xdr:to>
      <xdr:col>44</xdr:col>
      <xdr:colOff>476250</xdr:colOff>
      <xdr:row>15</xdr:row>
      <xdr:rowOff>90282</xdr:rowOff>
    </xdr:to>
    <xdr:sp macro="" textlink="KPI!B127">
      <xdr:nvSpPr>
        <xdr:cNvPr id="37" name="Folded Corner 36"/>
        <xdr:cNvSpPr/>
      </xdr:nvSpPr>
      <xdr:spPr>
        <a:xfrm>
          <a:off x="23654308" y="587239"/>
          <a:ext cx="3243464" cy="2298423"/>
        </a:xfrm>
        <a:prstGeom prst="foldedCorner">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AC087758-6B88-48CE-9846-07A050ED8E7D}" type="TxLink">
            <a:rPr lang="en-US" sz="4400" b="1" i="0" u="none" strike="noStrike">
              <a:solidFill>
                <a:srgbClr val="000000"/>
              </a:solidFill>
              <a:latin typeface="Segoe UI Black" panose="020B0A02040204020203" pitchFamily="34" charset="0"/>
              <a:ea typeface="Segoe UI Black" panose="020B0A02040204020203" pitchFamily="34" charset="0"/>
              <a:cs typeface="Calibri"/>
            </a:rPr>
            <a:pPr algn="ctr"/>
            <a:t>88.89</a:t>
          </a:fld>
          <a:endParaRPr lang="en-IN" sz="4400" b="1">
            <a:latin typeface="Segoe UI Black" panose="020B0A02040204020203" pitchFamily="34" charset="0"/>
            <a:ea typeface="Segoe UI Black" panose="020B0A02040204020203" pitchFamily="34" charset="0"/>
          </a:endParaRPr>
        </a:p>
      </xdr:txBody>
    </xdr:sp>
    <xdr:clientData/>
  </xdr:twoCellAnchor>
  <xdr:oneCellAnchor>
    <xdr:from>
      <xdr:col>34</xdr:col>
      <xdr:colOff>352016</xdr:colOff>
      <xdr:row>4</xdr:row>
      <xdr:rowOff>82827</xdr:rowOff>
    </xdr:from>
    <xdr:ext cx="2381250" cy="785087"/>
    <xdr:sp macro="" textlink="">
      <xdr:nvSpPr>
        <xdr:cNvPr id="38" name="Rectangle 37"/>
        <xdr:cNvSpPr/>
      </xdr:nvSpPr>
      <xdr:spPr>
        <a:xfrm>
          <a:off x="20768646" y="828262"/>
          <a:ext cx="2381250" cy="785087"/>
        </a:xfrm>
        <a:prstGeom prst="rect">
          <a:avLst/>
        </a:prstGeom>
        <a:noFill/>
      </xdr:spPr>
      <xdr:txBody>
        <a:bodyPr wrap="square" lIns="91440" tIns="45720" rIns="91440" bIns="45720">
          <a:spAutoFit/>
        </a:bodyPr>
        <a:lstStyle/>
        <a:p>
          <a:pPr algn="ctr"/>
          <a:r>
            <a:rPr lang="en-US" sz="2000" b="1" cap="none" spc="0">
              <a:ln w="22225">
                <a:noFill/>
                <a:prstDash val="solid"/>
              </a:ln>
              <a:solidFill>
                <a:srgbClr val="C00000"/>
              </a:solidFill>
              <a:effectLst/>
              <a:latin typeface="Segoe UI Black" panose="020B0A02040204020203" pitchFamily="34" charset="0"/>
              <a:ea typeface="Segoe UI Black" panose="020B0A02040204020203" pitchFamily="34" charset="0"/>
            </a:rPr>
            <a:t>Total Number of Orders</a:t>
          </a:r>
        </a:p>
      </xdr:txBody>
    </xdr:sp>
    <xdr:clientData/>
  </xdr:oneCellAnchor>
  <xdr:oneCellAnchor>
    <xdr:from>
      <xdr:col>40</xdr:col>
      <xdr:colOff>235243</xdr:colOff>
      <xdr:row>4</xdr:row>
      <xdr:rowOff>69571</xdr:rowOff>
    </xdr:from>
    <xdr:ext cx="2381250" cy="785087"/>
    <xdr:sp macro="" textlink="">
      <xdr:nvSpPr>
        <xdr:cNvPr id="39" name="Rectangle 38"/>
        <xdr:cNvSpPr/>
      </xdr:nvSpPr>
      <xdr:spPr>
        <a:xfrm>
          <a:off x="24254808" y="815006"/>
          <a:ext cx="2381250" cy="785087"/>
        </a:xfrm>
        <a:prstGeom prst="rect">
          <a:avLst/>
        </a:prstGeom>
        <a:noFill/>
      </xdr:spPr>
      <xdr:txBody>
        <a:bodyPr wrap="square" lIns="91440" tIns="45720" rIns="91440" bIns="45720">
          <a:spAutoFit/>
        </a:bodyPr>
        <a:lstStyle/>
        <a:p>
          <a:pPr algn="ctr"/>
          <a:r>
            <a:rPr lang="en-US" sz="2000" b="1" cap="none" spc="0">
              <a:ln w="22225">
                <a:noFill/>
                <a:prstDash val="solid"/>
              </a:ln>
              <a:solidFill>
                <a:srgbClr val="C00000"/>
              </a:solidFill>
              <a:effectLst/>
              <a:latin typeface="Segoe UI Black" panose="020B0A02040204020203" pitchFamily="34" charset="0"/>
              <a:ea typeface="Segoe UI Black" panose="020B0A02040204020203" pitchFamily="34" charset="0"/>
            </a:rPr>
            <a:t>Delivery Availability Rate</a:t>
          </a:r>
        </a:p>
      </xdr:txBody>
    </xdr:sp>
    <xdr:clientData/>
  </xdr:oneCellAnchor>
  <xdr:twoCellAnchor>
    <xdr:from>
      <xdr:col>43</xdr:col>
      <xdr:colOff>124238</xdr:colOff>
      <xdr:row>8</xdr:row>
      <xdr:rowOff>165651</xdr:rowOff>
    </xdr:from>
    <xdr:to>
      <xdr:col>44</xdr:col>
      <xdr:colOff>517662</xdr:colOff>
      <xdr:row>13</xdr:row>
      <xdr:rowOff>103531</xdr:rowOff>
    </xdr:to>
    <xdr:sp macro="" textlink="">
      <xdr:nvSpPr>
        <xdr:cNvPr id="19" name="TextBox 18"/>
        <xdr:cNvSpPr txBox="1"/>
      </xdr:nvSpPr>
      <xdr:spPr>
        <a:xfrm>
          <a:off x="25945271" y="1656521"/>
          <a:ext cx="993913" cy="869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400" b="1">
              <a:latin typeface="Segoe UI Black" panose="020B0A02040204020203" pitchFamily="34" charset="0"/>
              <a:ea typeface="Segoe UI Black" panose="020B0A02040204020203" pitchFamily="34" charset="0"/>
            </a:rPr>
            <a:t>%</a:t>
          </a:r>
        </a:p>
      </xdr:txBody>
    </xdr:sp>
    <xdr:clientData/>
  </xdr:twoCellAnchor>
  <xdr:twoCellAnchor>
    <xdr:from>
      <xdr:col>0</xdr:col>
      <xdr:colOff>517664</xdr:colOff>
      <xdr:row>2</xdr:row>
      <xdr:rowOff>124240</xdr:rowOff>
    </xdr:from>
    <xdr:to>
      <xdr:col>13</xdr:col>
      <xdr:colOff>289891</xdr:colOff>
      <xdr:row>7</xdr:row>
      <xdr:rowOff>165652</xdr:rowOff>
    </xdr:to>
    <xdr:sp macro="" textlink="">
      <xdr:nvSpPr>
        <xdr:cNvPr id="2" name="Rectangle 1"/>
        <xdr:cNvSpPr/>
      </xdr:nvSpPr>
      <xdr:spPr>
        <a:xfrm>
          <a:off x="517664" y="496957"/>
          <a:ext cx="7578586" cy="973206"/>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erma Ji" refreshedDate="45635.109740046297" createdVersion="6" refreshedVersion="6" minRefreshableVersion="3" recordCount="27">
  <cacheSource type="worksheet">
    <worksheetSource name="Table4"/>
  </cacheSource>
  <cacheFields count="22">
    <cacheField name="Restaurant Name" numFmtId="0">
      <sharedItems count="27">
        <s v="The Royal Tandoor"/>
        <s v="Bella Italia"/>
        <s v="Spice Street"/>
        <s v="Sushi Bay"/>
        <s v="Taco Fiesta"/>
        <s v="Veggie Delight"/>
        <s v="The Burger Joint"/>
        <s v="La Pizzeria"/>
        <s v="The Green Plate"/>
        <s v="Chicken Express"/>
        <s v="The Curry Corner"/>
        <s v="Cafe Latte"/>
        <s v="Sushi Supreme"/>
        <s v="The Pasta House"/>
        <s v="Wok on Fire"/>
        <s v="Grill &amp; Thrill"/>
        <s v="Little Italy"/>
        <s v="Fresh Fusion"/>
        <s v="The Salad Bowl"/>
        <s v="Noodle Street"/>
        <s v="Meat Master"/>
        <s v="The Vegan Shack"/>
        <s v="Burger &amp; Fries"/>
        <s v="La Veggie Cafe"/>
        <s v="Spicy House"/>
        <s v="Pasta Supreme"/>
        <s v="Fishy Delight"/>
      </sharedItems>
    </cacheField>
    <cacheField name="Location" numFmtId="0">
      <sharedItems count="8">
        <s v="New Delhi"/>
        <s v="Mumbai"/>
        <s v="Bangalore"/>
        <s v="Delhi NCR"/>
        <s v="Chennai"/>
        <s v="Kolkata"/>
        <s v="Hyderabad"/>
        <s v="Pune"/>
      </sharedItems>
    </cacheField>
    <cacheField name="Cuisine" numFmtId="0">
      <sharedItems count="14">
        <s v="Indian"/>
        <s v="Italian"/>
        <s v="Japanese"/>
        <s v="Mexican"/>
        <s v="Vegetarian"/>
        <s v="Fast Food"/>
        <s v="Vegan"/>
        <s v="Cafe"/>
        <s v="Chinese"/>
        <s v="Continental"/>
        <s v="Fusion"/>
        <s v="Healthy"/>
        <s v="Non-Veg"/>
        <s v="Seafood"/>
      </sharedItems>
    </cacheField>
    <cacheField name="Average Rating" numFmtId="0">
      <sharedItems containsSemiMixedTypes="0" containsString="0" containsNumber="1" minValue="3.8" maxValue="4.9000000000000004" count="12">
        <n v="4.5"/>
        <n v="4.2"/>
        <n v="3.8"/>
        <n v="4.5999999999999996"/>
        <n v="4"/>
        <n v="4.7"/>
        <n v="4.3"/>
        <n v="4.0999999999999996"/>
        <n v="4.9000000000000004"/>
        <n v="3.9"/>
        <n v="4.4000000000000004"/>
        <n v="4.8"/>
      </sharedItems>
    </cacheField>
    <cacheField name="Cost for Two (₹)" numFmtId="0">
      <sharedItems containsSemiMixedTypes="0" containsString="0" containsNumber="1" containsInteger="1" minValue="500" maxValue="2200"/>
    </cacheField>
    <cacheField name="Price Range" numFmtId="0">
      <sharedItems count="3">
        <s v="Medium"/>
        <s v="High"/>
        <s v="Low"/>
      </sharedItems>
    </cacheField>
    <cacheField name="Restaurant Type" numFmtId="0">
      <sharedItems count="5">
        <s v="Dine-in"/>
        <s v="Dine-in, Delivery"/>
        <s v="Delivery Only"/>
        <s v="Takeaway"/>
        <s v="Dine-in, Takeaway"/>
      </sharedItems>
    </cacheField>
    <cacheField name="Delivery Agent Count" numFmtId="0">
      <sharedItems containsSemiMixedTypes="0" containsString="0" containsNumber="1" containsInteger="1" minValue="7" maxValue="29"/>
    </cacheField>
    <cacheField name="Reviews Count" numFmtId="0">
      <sharedItems containsSemiMixedTypes="0" containsString="0" containsNumber="1" containsInteger="1" minValue="100" maxValue="600" count="15">
        <n v="350"/>
        <n v="210"/>
        <n v="120"/>
        <n v="500"/>
        <n v="250"/>
        <n v="600"/>
        <n v="450"/>
        <n v="150"/>
        <n v="300"/>
        <n v="200"/>
        <n v="420"/>
        <n v="310"/>
        <n v="190"/>
        <n v="400"/>
        <n v="100"/>
      </sharedItems>
    </cacheField>
    <cacheField name="Delivery Available" numFmtId="0">
      <sharedItems count="2">
        <s v="Yes"/>
        <s v="No"/>
      </sharedItems>
    </cacheField>
    <cacheField name="Opening Hours" numFmtId="0">
      <sharedItems/>
    </cacheField>
    <cacheField name="Order Time" numFmtId="0">
      <sharedItems count="4">
        <s v="Dinner"/>
        <s v="Snacks"/>
        <s v="Lunch"/>
        <s v="Morning"/>
      </sharedItems>
    </cacheField>
    <cacheField name="Distance (km)" numFmtId="0">
      <sharedItems containsSemiMixedTypes="0" containsString="0" containsNumber="1" minValue="1.5" maxValue="8"/>
    </cacheField>
    <cacheField name="Order Quantity" numFmtId="0">
      <sharedItems containsSemiMixedTypes="0" containsString="0" containsNumber="1" containsInteger="1" minValue="112" maxValue="467" count="27">
        <n v="464"/>
        <n v="112"/>
        <n v="189"/>
        <n v="428"/>
        <n v="192"/>
        <n v="205"/>
        <n v="217"/>
        <n v="230"/>
        <n v="242"/>
        <n v="255"/>
        <n v="267"/>
        <n v="280"/>
        <n v="292"/>
        <n v="305"/>
        <n v="317"/>
        <n v="330"/>
        <n v="342"/>
        <n v="355"/>
        <n v="367"/>
        <n v="380"/>
        <n v="392"/>
        <n v="405"/>
        <n v="417"/>
        <n v="430"/>
        <n v="442"/>
        <n v="455"/>
        <n v="467"/>
      </sharedItems>
    </cacheField>
    <cacheField name="Craving Type" numFmtId="0">
      <sharedItems count="21">
        <s v="Spicy, Vegetarian"/>
        <s v="Pasta, Italian"/>
        <s v="Spicy, Fast Food"/>
        <s v="Sushi, Seafood"/>
        <s v="Spicy, Mexican"/>
        <s v="Vegetarian"/>
        <s v="Fast Food, Burger"/>
        <s v="Pizza, Italian"/>
        <s v="Vegan, Healthy"/>
        <s v="Fast Food, Chicken"/>
        <s v="Spicy, Curry"/>
        <s v="Coffee, Breakfast"/>
        <s v="Chinese, Spicy"/>
        <s v="Grilled, Spicy"/>
        <s v="Fusion, Spicy"/>
        <s v="Noodles, Spicy"/>
        <s v="Meat, Spicy"/>
        <s v="Burger, Fast Food"/>
        <s v="Vegetarian, Healthy"/>
        <s v="Spicy, Indian"/>
        <s v="Seafood, Spicy"/>
      </sharedItems>
    </cacheField>
    <cacheField name="Order Status" numFmtId="0">
      <sharedItems count="2">
        <s v="Completed"/>
        <s v="Cancelled"/>
      </sharedItems>
    </cacheField>
    <cacheField name="Order Delivery Time (min)" numFmtId="0">
      <sharedItems containsSemiMixedTypes="0" containsString="0" containsNumber="1" containsInteger="1" minValue="10" maxValue="50"/>
    </cacheField>
    <cacheField name="Meal Type" numFmtId="0">
      <sharedItems count="4">
        <s v="Lunch"/>
        <s v="Dinner"/>
        <s v="Breakfast"/>
        <s v="Late-Night"/>
      </sharedItems>
    </cacheField>
    <cacheField name="Promotions Applied" numFmtId="0">
      <sharedItems count="2">
        <s v="Yes"/>
        <s v="No"/>
      </sharedItems>
    </cacheField>
    <cacheField name="Restaurant Address" numFmtId="0">
      <sharedItems/>
    </cacheField>
    <cacheField name="Payment Type" numFmtId="0">
      <sharedItems/>
    </cacheField>
    <cacheField name="Delivery Experience 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7">
  <r>
    <x v="0"/>
    <x v="0"/>
    <x v="0"/>
    <x v="0"/>
    <n v="1200"/>
    <x v="0"/>
    <x v="0"/>
    <n v="15"/>
    <x v="0"/>
    <x v="0"/>
    <s v="11:00 AM - 11:00 PM"/>
    <x v="0"/>
    <n v="5.2"/>
    <x v="0"/>
    <x v="0"/>
    <x v="0"/>
    <n v="35"/>
    <x v="0"/>
    <x v="0"/>
    <s v="12, Connaught Place"/>
    <s v="Online"/>
    <n v="4"/>
  </r>
  <r>
    <x v="1"/>
    <x v="1"/>
    <x v="1"/>
    <x v="1"/>
    <n v="1800"/>
    <x v="1"/>
    <x v="1"/>
    <n v="27"/>
    <x v="1"/>
    <x v="0"/>
    <s v="12:00 PM - 10:00 PM"/>
    <x v="1"/>
    <n v="3.8"/>
    <x v="1"/>
    <x v="1"/>
    <x v="0"/>
    <n v="30"/>
    <x v="1"/>
    <x v="1"/>
    <s v="16, Mall Road"/>
    <s v="Cash"/>
    <n v="3"/>
  </r>
  <r>
    <x v="2"/>
    <x v="2"/>
    <x v="0"/>
    <x v="2"/>
    <n v="800"/>
    <x v="2"/>
    <x v="2"/>
    <n v="7"/>
    <x v="2"/>
    <x v="0"/>
    <s v="10:00 AM - 11:00 PM"/>
    <x v="1"/>
    <n v="4.5"/>
    <x v="2"/>
    <x v="2"/>
    <x v="0"/>
    <n v="40"/>
    <x v="1"/>
    <x v="1"/>
    <s v="10, MG Road"/>
    <s v="Online"/>
    <n v="4"/>
  </r>
  <r>
    <x v="3"/>
    <x v="1"/>
    <x v="2"/>
    <x v="3"/>
    <n v="2000"/>
    <x v="1"/>
    <x v="0"/>
    <n v="9"/>
    <x v="3"/>
    <x v="0"/>
    <s v="1:00 PM - 10:30 PM"/>
    <x v="1"/>
    <n v="7.1"/>
    <x v="3"/>
    <x v="3"/>
    <x v="0"/>
    <n v="50"/>
    <x v="1"/>
    <x v="0"/>
    <s v="5, Juhu Beach"/>
    <s v="Online"/>
    <n v="5"/>
  </r>
  <r>
    <x v="4"/>
    <x v="3"/>
    <x v="3"/>
    <x v="4"/>
    <n v="1000"/>
    <x v="0"/>
    <x v="3"/>
    <n v="18"/>
    <x v="4"/>
    <x v="1"/>
    <s v="12:00 PM - 9:00 PM"/>
    <x v="2"/>
    <n v="2.5"/>
    <x v="4"/>
    <x v="4"/>
    <x v="1"/>
    <n v="15"/>
    <x v="0"/>
    <x v="1"/>
    <s v="7, Sector 12"/>
    <s v="Cash"/>
    <n v="2"/>
  </r>
  <r>
    <x v="5"/>
    <x v="2"/>
    <x v="4"/>
    <x v="5"/>
    <n v="900"/>
    <x v="0"/>
    <x v="1"/>
    <n v="22"/>
    <x v="5"/>
    <x v="0"/>
    <s v="11:00 AM - 9:30 PM"/>
    <x v="3"/>
    <n v="6"/>
    <x v="5"/>
    <x v="5"/>
    <x v="0"/>
    <n v="25"/>
    <x v="2"/>
    <x v="0"/>
    <s v="8, Koramangala"/>
    <s v="Online"/>
    <n v="5"/>
  </r>
  <r>
    <x v="6"/>
    <x v="4"/>
    <x v="5"/>
    <x v="6"/>
    <n v="700"/>
    <x v="2"/>
    <x v="4"/>
    <n v="17"/>
    <x v="6"/>
    <x v="0"/>
    <s v="10:00 AM - 11:00 PM"/>
    <x v="1"/>
    <n v="3"/>
    <x v="6"/>
    <x v="6"/>
    <x v="0"/>
    <n v="30"/>
    <x v="0"/>
    <x v="0"/>
    <s v="10, Mount Road"/>
    <s v="Online"/>
    <n v="4"/>
  </r>
  <r>
    <x v="7"/>
    <x v="5"/>
    <x v="1"/>
    <x v="7"/>
    <n v="1600"/>
    <x v="0"/>
    <x v="2"/>
    <n v="17"/>
    <x v="7"/>
    <x v="0"/>
    <s v="12:00 PM - 10:00 PM"/>
    <x v="2"/>
    <n v="8"/>
    <x v="7"/>
    <x v="7"/>
    <x v="0"/>
    <n v="45"/>
    <x v="1"/>
    <x v="1"/>
    <s v="15, Salt Lake"/>
    <s v="Cash"/>
    <n v="3"/>
  </r>
  <r>
    <x v="8"/>
    <x v="2"/>
    <x v="6"/>
    <x v="8"/>
    <n v="1200"/>
    <x v="0"/>
    <x v="1"/>
    <n v="29"/>
    <x v="8"/>
    <x v="0"/>
    <s v="10:30 AM - 10:00 PM"/>
    <x v="3"/>
    <n v="4"/>
    <x v="8"/>
    <x v="8"/>
    <x v="0"/>
    <n v="20"/>
    <x v="1"/>
    <x v="0"/>
    <s v="3, Indiranagar"/>
    <s v="Online"/>
    <n v="5"/>
  </r>
  <r>
    <x v="9"/>
    <x v="6"/>
    <x v="5"/>
    <x v="9"/>
    <n v="600"/>
    <x v="2"/>
    <x v="3"/>
    <n v="24"/>
    <x v="9"/>
    <x v="1"/>
    <s v="12:00 PM - 9:00 PM"/>
    <x v="0"/>
    <n v="3.5"/>
    <x v="9"/>
    <x v="9"/>
    <x v="0"/>
    <n v="50"/>
    <x v="0"/>
    <x v="1"/>
    <s v="5, Banjara Hills"/>
    <s v="Cash"/>
    <n v="3"/>
  </r>
  <r>
    <x v="10"/>
    <x v="0"/>
    <x v="0"/>
    <x v="6"/>
    <n v="1100"/>
    <x v="0"/>
    <x v="1"/>
    <n v="18"/>
    <x v="10"/>
    <x v="0"/>
    <s v="10:00 AM - 10:30 PM"/>
    <x v="0"/>
    <n v="5.5"/>
    <x v="10"/>
    <x v="10"/>
    <x v="0"/>
    <n v="40"/>
    <x v="1"/>
    <x v="0"/>
    <s v="6, Connaught Place"/>
    <s v="Online"/>
    <n v="4"/>
  </r>
  <r>
    <x v="11"/>
    <x v="1"/>
    <x v="7"/>
    <x v="4"/>
    <n v="500"/>
    <x v="2"/>
    <x v="0"/>
    <n v="27"/>
    <x v="8"/>
    <x v="0"/>
    <s v="8:00 AM - 10:00 PM"/>
    <x v="3"/>
    <n v="1.5"/>
    <x v="11"/>
    <x v="11"/>
    <x v="0"/>
    <n v="25"/>
    <x v="2"/>
    <x v="0"/>
    <s v="20, Colaba"/>
    <s v="Cash"/>
    <n v="4"/>
  </r>
  <r>
    <x v="12"/>
    <x v="3"/>
    <x v="2"/>
    <x v="0"/>
    <n v="2200"/>
    <x v="1"/>
    <x v="0"/>
    <n v="7"/>
    <x v="5"/>
    <x v="0"/>
    <s v="12:00 PM - 11:00 PM"/>
    <x v="2"/>
    <n v="6.5"/>
    <x v="12"/>
    <x v="3"/>
    <x v="0"/>
    <n v="45"/>
    <x v="1"/>
    <x v="0"/>
    <s v="4, Sector 16"/>
    <s v="Online"/>
    <n v="5"/>
  </r>
  <r>
    <x v="13"/>
    <x v="4"/>
    <x v="1"/>
    <x v="10"/>
    <n v="1500"/>
    <x v="0"/>
    <x v="1"/>
    <n v="9"/>
    <x v="0"/>
    <x v="0"/>
    <s v="11:00 AM - 10:00 PM"/>
    <x v="1"/>
    <n v="4.2"/>
    <x v="13"/>
    <x v="1"/>
    <x v="0"/>
    <n v="35"/>
    <x v="1"/>
    <x v="0"/>
    <s v="7, T. Nagar"/>
    <s v="Cash"/>
    <n v="4"/>
  </r>
  <r>
    <x v="14"/>
    <x v="2"/>
    <x v="8"/>
    <x v="7"/>
    <n v="1300"/>
    <x v="0"/>
    <x v="1"/>
    <n v="18"/>
    <x v="4"/>
    <x v="0"/>
    <s v="12:00 PM - 11:00 PM"/>
    <x v="2"/>
    <n v="5.3"/>
    <x v="14"/>
    <x v="12"/>
    <x v="0"/>
    <n v="40"/>
    <x v="1"/>
    <x v="0"/>
    <s v="3, Whitefield"/>
    <s v="Online"/>
    <n v="4"/>
  </r>
  <r>
    <x v="15"/>
    <x v="7"/>
    <x v="9"/>
    <x v="6"/>
    <n v="1500"/>
    <x v="1"/>
    <x v="1"/>
    <n v="27"/>
    <x v="11"/>
    <x v="0"/>
    <s v="12:00 PM - 11:00 PM"/>
    <x v="0"/>
    <n v="6.8"/>
    <x v="15"/>
    <x v="13"/>
    <x v="0"/>
    <n v="25"/>
    <x v="1"/>
    <x v="0"/>
    <s v="5, Koregaon Park"/>
    <s v="Online"/>
    <n v="5"/>
  </r>
  <r>
    <x v="16"/>
    <x v="3"/>
    <x v="1"/>
    <x v="7"/>
    <n v="1400"/>
    <x v="0"/>
    <x v="2"/>
    <n v="7"/>
    <x v="12"/>
    <x v="0"/>
    <s v="11:00 AM - 9:00 PM"/>
    <x v="1"/>
    <n v="3"/>
    <x v="16"/>
    <x v="7"/>
    <x v="1"/>
    <n v="15"/>
    <x v="0"/>
    <x v="1"/>
    <s v="9, Hitech City"/>
    <s v="Cash"/>
    <n v="2"/>
  </r>
  <r>
    <x v="17"/>
    <x v="1"/>
    <x v="10"/>
    <x v="3"/>
    <n v="2200"/>
    <x v="1"/>
    <x v="1"/>
    <n v="9"/>
    <x v="3"/>
    <x v="0"/>
    <s v="11:00 AM - 10:00 PM"/>
    <x v="2"/>
    <n v="4"/>
    <x v="17"/>
    <x v="14"/>
    <x v="0"/>
    <n v="40"/>
    <x v="1"/>
    <x v="0"/>
    <s v="11, Tidel Park"/>
    <s v="Online"/>
    <n v="4"/>
  </r>
  <r>
    <x v="18"/>
    <x v="2"/>
    <x v="11"/>
    <x v="11"/>
    <n v="600"/>
    <x v="2"/>
    <x v="4"/>
    <n v="18"/>
    <x v="13"/>
    <x v="0"/>
    <s v="7:30 AM - 9:00 PM"/>
    <x v="3"/>
    <n v="3.2"/>
    <x v="18"/>
    <x v="8"/>
    <x v="0"/>
    <n v="30"/>
    <x v="0"/>
    <x v="0"/>
    <s v="5, M.G. Road"/>
    <s v="Cash"/>
    <n v="5"/>
  </r>
  <r>
    <x v="19"/>
    <x v="4"/>
    <x v="8"/>
    <x v="1"/>
    <n v="1200"/>
    <x v="0"/>
    <x v="2"/>
    <n v="22"/>
    <x v="9"/>
    <x v="0"/>
    <s v="11:30 AM - 11:00 PM"/>
    <x v="2"/>
    <n v="6"/>
    <x v="19"/>
    <x v="15"/>
    <x v="0"/>
    <n v="30"/>
    <x v="1"/>
    <x v="0"/>
    <s v="13, Churchgate"/>
    <s v="Online"/>
    <n v="4"/>
  </r>
  <r>
    <x v="20"/>
    <x v="0"/>
    <x v="12"/>
    <x v="10"/>
    <n v="1600"/>
    <x v="0"/>
    <x v="4"/>
    <n v="17"/>
    <x v="8"/>
    <x v="0"/>
    <s v="12:00 PM - 11:30 PM"/>
    <x v="0"/>
    <n v="5"/>
    <x v="20"/>
    <x v="16"/>
    <x v="1"/>
    <n v="10"/>
    <x v="2"/>
    <x v="1"/>
    <s v="8, MG Road"/>
    <s v="Cash"/>
    <n v="1"/>
  </r>
  <r>
    <x v="21"/>
    <x v="7"/>
    <x v="6"/>
    <x v="0"/>
    <n v="900"/>
    <x v="0"/>
    <x v="1"/>
    <n v="17"/>
    <x v="3"/>
    <x v="0"/>
    <s v="10:30 AM - 10:00 PM"/>
    <x v="3"/>
    <n v="4.2"/>
    <x v="21"/>
    <x v="8"/>
    <x v="0"/>
    <n v="30"/>
    <x v="0"/>
    <x v="1"/>
    <s v="10, Koramangala"/>
    <s v="Online"/>
    <n v="4"/>
  </r>
  <r>
    <x v="22"/>
    <x v="1"/>
    <x v="5"/>
    <x v="7"/>
    <n v="500"/>
    <x v="2"/>
    <x v="3"/>
    <n v="29"/>
    <x v="14"/>
    <x v="1"/>
    <s v="11:00 AM - 9:00 PM"/>
    <x v="1"/>
    <n v="2"/>
    <x v="22"/>
    <x v="17"/>
    <x v="0"/>
    <n v="45"/>
    <x v="1"/>
    <x v="0"/>
    <s v="4, Jayanagar"/>
    <s v="Cash"/>
    <n v="5"/>
  </r>
  <r>
    <x v="23"/>
    <x v="2"/>
    <x v="4"/>
    <x v="5"/>
    <n v="1100"/>
    <x v="0"/>
    <x v="1"/>
    <n v="24"/>
    <x v="13"/>
    <x v="0"/>
    <s v="10:00 AM - 10:00 PM"/>
    <x v="3"/>
    <n v="4.5"/>
    <x v="23"/>
    <x v="18"/>
    <x v="0"/>
    <n v="35"/>
    <x v="1"/>
    <x v="0"/>
    <s v="5, Gachibowli"/>
    <s v="Online"/>
    <n v="4"/>
  </r>
  <r>
    <x v="24"/>
    <x v="5"/>
    <x v="0"/>
    <x v="1"/>
    <n v="1000"/>
    <x v="2"/>
    <x v="2"/>
    <n v="18"/>
    <x v="8"/>
    <x v="0"/>
    <s v="11:00 AM - 10:00 PM"/>
    <x v="2"/>
    <n v="5.6"/>
    <x v="24"/>
    <x v="19"/>
    <x v="1"/>
    <n v="20"/>
    <x v="0"/>
    <x v="1"/>
    <s v="3, Sector 44"/>
    <s v="Cash"/>
    <n v="3"/>
  </r>
  <r>
    <x v="25"/>
    <x v="3"/>
    <x v="1"/>
    <x v="10"/>
    <n v="1400"/>
    <x v="0"/>
    <x v="1"/>
    <n v="18"/>
    <x v="0"/>
    <x v="0"/>
    <s v="12:00 PM - 11:00 PM"/>
    <x v="1"/>
    <n v="3.7"/>
    <x v="25"/>
    <x v="1"/>
    <x v="0"/>
    <n v="40"/>
    <x v="1"/>
    <x v="0"/>
    <s v="10, MG Road"/>
    <s v="Online"/>
    <n v="5"/>
  </r>
  <r>
    <x v="26"/>
    <x v="1"/>
    <x v="13"/>
    <x v="6"/>
    <n v="1800"/>
    <x v="1"/>
    <x v="1"/>
    <n v="23"/>
    <x v="10"/>
    <x v="0"/>
    <s v="12:00 PM - 11:00 PM"/>
    <x v="2"/>
    <n v="6.2"/>
    <x v="26"/>
    <x v="20"/>
    <x v="0"/>
    <n v="50"/>
    <x v="3"/>
    <x v="0"/>
    <s v="11, Park Street"/>
    <s v="Cash"/>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Orders By Location"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9:D49" firstHeaderRow="1" firstDataRow="2" firstDataCol="1"/>
  <pivotFields count="22">
    <pivotField showAll="0"/>
    <pivotField axis="axisRow" showAll="0">
      <items count="9">
        <item x="2"/>
        <item x="4"/>
        <item x="3"/>
        <item x="6"/>
        <item x="5"/>
        <item x="1"/>
        <item x="0"/>
        <item x="7"/>
        <item t="default"/>
      </items>
    </pivotField>
    <pivotField showAll="0"/>
    <pivotField showAll="0">
      <items count="13">
        <item x="2"/>
        <item x="9"/>
        <item x="4"/>
        <item x="7"/>
        <item x="1"/>
        <item x="6"/>
        <item x="10"/>
        <item x="0"/>
        <item x="3"/>
        <item x="5"/>
        <item x="11"/>
        <item x="8"/>
        <item t="default"/>
      </items>
    </pivotField>
    <pivotField showAll="0"/>
    <pivotField showAll="0">
      <items count="4">
        <item x="1"/>
        <item x="2"/>
        <item x="0"/>
        <item t="default"/>
      </items>
    </pivotField>
    <pivotField showAll="0">
      <items count="6">
        <item x="2"/>
        <item x="0"/>
        <item x="1"/>
        <item x="4"/>
        <item x="3"/>
        <item t="default"/>
      </items>
    </pivotField>
    <pivotField showAll="0"/>
    <pivotField showAll="0"/>
    <pivotField showAll="0"/>
    <pivotField showAll="0"/>
    <pivotField showAll="0"/>
    <pivotField showAll="0"/>
    <pivotField dataField="1" showAll="0"/>
    <pivotField showAll="0">
      <items count="22">
        <item x="17"/>
        <item x="12"/>
        <item x="11"/>
        <item x="6"/>
        <item x="9"/>
        <item x="14"/>
        <item x="13"/>
        <item x="16"/>
        <item x="15"/>
        <item x="1"/>
        <item x="7"/>
        <item x="20"/>
        <item x="10"/>
        <item x="2"/>
        <item x="19"/>
        <item x="4"/>
        <item x="0"/>
        <item x="3"/>
        <item x="8"/>
        <item x="5"/>
        <item x="18"/>
        <item t="default"/>
      </items>
    </pivotField>
    <pivotField axis="axisCol" showAll="0">
      <items count="3">
        <item x="1"/>
        <item x="0"/>
        <item t="default"/>
      </items>
    </pivotField>
    <pivotField showAll="0"/>
    <pivotField showAll="0">
      <items count="5">
        <item x="2"/>
        <item x="1"/>
        <item x="3"/>
        <item x="0"/>
        <item t="default"/>
      </items>
    </pivotField>
    <pivotField showAll="0"/>
    <pivotField showAll="0"/>
    <pivotField showAll="0"/>
    <pivotField showAll="0"/>
  </pivotFields>
  <rowFields count="1">
    <field x="1"/>
  </rowFields>
  <rowItems count="9">
    <i>
      <x/>
    </i>
    <i>
      <x v="1"/>
    </i>
    <i>
      <x v="2"/>
    </i>
    <i>
      <x v="3"/>
    </i>
    <i>
      <x v="4"/>
    </i>
    <i>
      <x v="5"/>
    </i>
    <i>
      <x v="6"/>
    </i>
    <i>
      <x v="7"/>
    </i>
    <i t="grand">
      <x/>
    </i>
  </rowItems>
  <colFields count="1">
    <field x="15"/>
  </colFields>
  <colItems count="3">
    <i>
      <x/>
    </i>
    <i>
      <x v="1"/>
    </i>
    <i t="grand">
      <x/>
    </i>
  </colItems>
  <dataFields count="1">
    <dataField name="Count of Order Quantity" fld="13" subtotal="count" baseField="1" baseItem="0"/>
  </dataFields>
  <chartFormats count="6">
    <chartFormat chart="0" format="4" series="1">
      <pivotArea type="data" outline="0" fieldPosition="0">
        <references count="2">
          <reference field="4294967294" count="1" selected="0">
            <x v="0"/>
          </reference>
          <reference field="15" count="1" selected="0">
            <x v="0"/>
          </reference>
        </references>
      </pivotArea>
    </chartFormat>
    <chartFormat chart="0" format="5" series="1">
      <pivotArea type="data" outline="0" fieldPosition="0">
        <references count="2">
          <reference field="4294967294" count="1" selected="0">
            <x v="0"/>
          </reference>
          <reference field="15" count="1" selected="0">
            <x v="1"/>
          </reference>
        </references>
      </pivotArea>
    </chartFormat>
    <chartFormat chart="0" format="6" series="1">
      <pivotArea type="data" outline="0" fieldPosition="0">
        <references count="1">
          <reference field="4294967294" count="1" selected="0">
            <x v="0"/>
          </reference>
        </references>
      </pivotArea>
    </chartFormat>
    <chartFormat chart="4" format="11" series="1">
      <pivotArea type="data" outline="0" fieldPosition="0">
        <references count="2">
          <reference field="4294967294" count="1" selected="0">
            <x v="0"/>
          </reference>
          <reference field="15" count="1" selected="0">
            <x v="0"/>
          </reference>
        </references>
      </pivotArea>
    </chartFormat>
    <chartFormat chart="4" format="12" series="1">
      <pivotArea type="data" outline="0" fieldPosition="0">
        <references count="2">
          <reference field="4294967294" count="1" selected="0">
            <x v="0"/>
          </reference>
          <reference field="15" count="1" selected="0">
            <x v="1"/>
          </reference>
        </references>
      </pivotArea>
    </chartFormat>
    <chartFormat chart="4"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Cuisine Performanc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55:K72" firstHeaderRow="1" firstDataRow="3" firstDataCol="1"/>
  <pivotFields count="22">
    <pivotField showAll="0"/>
    <pivotField showAll="0">
      <items count="9">
        <item x="2"/>
        <item x="4"/>
        <item x="3"/>
        <item x="6"/>
        <item x="5"/>
        <item x="1"/>
        <item x="0"/>
        <item x="7"/>
        <item t="default"/>
      </items>
    </pivotField>
    <pivotField axis="axisRow" showAll="0">
      <items count="15">
        <item x="7"/>
        <item x="8"/>
        <item x="9"/>
        <item x="5"/>
        <item x="10"/>
        <item x="11"/>
        <item x="0"/>
        <item x="1"/>
        <item x="2"/>
        <item x="3"/>
        <item x="12"/>
        <item x="13"/>
        <item x="6"/>
        <item x="4"/>
        <item t="default"/>
      </items>
    </pivotField>
    <pivotField dataField="1" showAll="0">
      <items count="13">
        <item x="2"/>
        <item x="9"/>
        <item x="4"/>
        <item x="7"/>
        <item x="1"/>
        <item x="6"/>
        <item x="10"/>
        <item x="0"/>
        <item x="3"/>
        <item x="5"/>
        <item x="11"/>
        <item x="8"/>
        <item t="default"/>
      </items>
    </pivotField>
    <pivotField showAll="0"/>
    <pivotField showAll="0">
      <items count="4">
        <item x="1"/>
        <item x="2"/>
        <item x="0"/>
        <item t="default"/>
      </items>
    </pivotField>
    <pivotField showAll="0">
      <items count="6">
        <item x="2"/>
        <item x="0"/>
        <item x="1"/>
        <item x="4"/>
        <item x="3"/>
        <item t="default"/>
      </items>
    </pivotField>
    <pivotField showAll="0"/>
    <pivotField showAll="0"/>
    <pivotField showAll="0"/>
    <pivotField showAll="0"/>
    <pivotField showAll="0"/>
    <pivotField showAll="0"/>
    <pivotField dataField="1" showAll="0"/>
    <pivotField showAll="0">
      <items count="22">
        <item x="17"/>
        <item x="12"/>
        <item x="11"/>
        <item x="6"/>
        <item x="9"/>
        <item x="14"/>
        <item x="13"/>
        <item x="16"/>
        <item x="15"/>
        <item x="1"/>
        <item x="7"/>
        <item x="20"/>
        <item x="10"/>
        <item x="2"/>
        <item x="19"/>
        <item x="4"/>
        <item x="0"/>
        <item x="3"/>
        <item x="8"/>
        <item x="5"/>
        <item x="18"/>
        <item t="default"/>
      </items>
    </pivotField>
    <pivotField showAll="0"/>
    <pivotField showAll="0"/>
    <pivotField axis="axisCol" showAll="0">
      <items count="5">
        <item x="2"/>
        <item x="1"/>
        <item x="3"/>
        <item x="0"/>
        <item t="default"/>
      </items>
    </pivotField>
    <pivotField showAll="0"/>
    <pivotField showAll="0"/>
    <pivotField showAll="0"/>
    <pivotField showAll="0"/>
  </pivotFields>
  <rowFields count="1">
    <field x="2"/>
  </rowFields>
  <rowItems count="15">
    <i>
      <x/>
    </i>
    <i>
      <x v="1"/>
    </i>
    <i>
      <x v="2"/>
    </i>
    <i>
      <x v="3"/>
    </i>
    <i>
      <x v="4"/>
    </i>
    <i>
      <x v="5"/>
    </i>
    <i>
      <x v="6"/>
    </i>
    <i>
      <x v="7"/>
    </i>
    <i>
      <x v="8"/>
    </i>
    <i>
      <x v="9"/>
    </i>
    <i>
      <x v="10"/>
    </i>
    <i>
      <x v="11"/>
    </i>
    <i>
      <x v="12"/>
    </i>
    <i>
      <x v="13"/>
    </i>
    <i t="grand">
      <x/>
    </i>
  </rowItems>
  <colFields count="2">
    <field x="17"/>
    <field x="-2"/>
  </colFields>
  <colItems count="10">
    <i>
      <x/>
      <x/>
    </i>
    <i r="1" i="1">
      <x v="1"/>
    </i>
    <i>
      <x v="1"/>
      <x/>
    </i>
    <i r="1" i="1">
      <x v="1"/>
    </i>
    <i>
      <x v="2"/>
      <x/>
    </i>
    <i r="1" i="1">
      <x v="1"/>
    </i>
    <i>
      <x v="3"/>
      <x/>
    </i>
    <i r="1" i="1">
      <x v="1"/>
    </i>
    <i t="grand">
      <x/>
    </i>
    <i t="grand" i="1">
      <x/>
    </i>
  </colItems>
  <dataFields count="2">
    <dataField name="Sum of Order Quantity" fld="13" baseField="0" baseItem="0"/>
    <dataField name="Average of Average Rating" fld="3" subtotal="average" baseField="2" baseItem="0"/>
  </dataFields>
  <chartFormats count="20">
    <chartFormat chart="0" format="16" series="1">
      <pivotArea type="data" outline="0" fieldPosition="0">
        <references count="2">
          <reference field="4294967294" count="1" selected="0">
            <x v="0"/>
          </reference>
          <reference field="17" count="1" selected="0">
            <x v="3"/>
          </reference>
        </references>
      </pivotArea>
    </chartFormat>
    <chartFormat chart="0" format="17" series="1">
      <pivotArea type="data" outline="0" fieldPosition="0">
        <references count="2">
          <reference field="4294967294" count="1" selected="0">
            <x v="0"/>
          </reference>
          <reference field="17" count="1" selected="0">
            <x v="0"/>
          </reference>
        </references>
      </pivotArea>
    </chartFormat>
    <chartFormat chart="0" format="18" series="1">
      <pivotArea type="data" outline="0" fieldPosition="0">
        <references count="2">
          <reference field="4294967294" count="1" selected="0">
            <x v="0"/>
          </reference>
          <reference field="17" count="1" selected="0">
            <x v="2"/>
          </reference>
        </references>
      </pivotArea>
    </chartFormat>
    <chartFormat chart="0" format="19" series="1">
      <pivotArea type="data" outline="0" fieldPosition="0">
        <references count="2">
          <reference field="4294967294" count="1" selected="0">
            <x v="1"/>
          </reference>
          <reference field="17" count="1" selected="0">
            <x v="0"/>
          </reference>
        </references>
      </pivotArea>
    </chartFormat>
    <chartFormat chart="0" format="20" series="1">
      <pivotArea type="data" outline="0" fieldPosition="0">
        <references count="2">
          <reference field="4294967294" count="1" selected="0">
            <x v="0"/>
          </reference>
          <reference field="17" count="1" selected="0">
            <x v="1"/>
          </reference>
        </references>
      </pivotArea>
    </chartFormat>
    <chartFormat chart="0" format="21" series="1">
      <pivotArea type="data" outline="0" fieldPosition="0">
        <references count="2">
          <reference field="4294967294" count="1" selected="0">
            <x v="1"/>
          </reference>
          <reference field="17" count="1" selected="0">
            <x v="1"/>
          </reference>
        </references>
      </pivotArea>
    </chartFormat>
    <chartFormat chart="0" format="22" series="1">
      <pivotArea type="data" outline="0" fieldPosition="0">
        <references count="2">
          <reference field="4294967294" count="1" selected="0">
            <x v="1"/>
          </reference>
          <reference field="17" count="1" selected="0">
            <x v="2"/>
          </reference>
        </references>
      </pivotArea>
    </chartFormat>
    <chartFormat chart="0" format="23" series="1">
      <pivotArea type="data" outline="0" fieldPosition="0">
        <references count="2">
          <reference field="4294967294" count="1" selected="0">
            <x v="1"/>
          </reference>
          <reference field="17" count="1" selected="0">
            <x v="3"/>
          </reference>
        </references>
      </pivotArea>
    </chartFormat>
    <chartFormat chart="0" format="24" series="1">
      <pivotArea type="data" grandCol="1" outline="0" fieldPosition="0">
        <references count="1">
          <reference field="4294967294" count="1" selected="0">
            <x v="0"/>
          </reference>
        </references>
      </pivotArea>
    </chartFormat>
    <chartFormat chart="0" format="25" series="1">
      <pivotArea type="data" grandCol="1" outline="0" fieldPosition="0">
        <references count="1">
          <reference field="4294967294" count="1" selected="0">
            <x v="1"/>
          </reference>
        </references>
      </pivotArea>
    </chartFormat>
    <chartFormat chart="3" format="53" series="1">
      <pivotArea type="data" outline="0" fieldPosition="0">
        <references count="2">
          <reference field="4294967294" count="1" selected="0">
            <x v="0"/>
          </reference>
          <reference field="17" count="1" selected="0">
            <x v="0"/>
          </reference>
        </references>
      </pivotArea>
    </chartFormat>
    <chartFormat chart="3" format="54" series="1">
      <pivotArea type="data" outline="0" fieldPosition="0">
        <references count="2">
          <reference field="4294967294" count="1" selected="0">
            <x v="1"/>
          </reference>
          <reference field="17" count="1" selected="0">
            <x v="0"/>
          </reference>
        </references>
      </pivotArea>
    </chartFormat>
    <chartFormat chart="3" format="55" series="1">
      <pivotArea type="data" outline="0" fieldPosition="0">
        <references count="2">
          <reference field="4294967294" count="1" selected="0">
            <x v="0"/>
          </reference>
          <reference field="17" count="1" selected="0">
            <x v="1"/>
          </reference>
        </references>
      </pivotArea>
    </chartFormat>
    <chartFormat chart="3" format="56" series="1">
      <pivotArea type="data" outline="0" fieldPosition="0">
        <references count="2">
          <reference field="4294967294" count="1" selected="0">
            <x v="1"/>
          </reference>
          <reference field="17" count="1" selected="0">
            <x v="1"/>
          </reference>
        </references>
      </pivotArea>
    </chartFormat>
    <chartFormat chart="3" format="57" series="1">
      <pivotArea type="data" outline="0" fieldPosition="0">
        <references count="2">
          <reference field="4294967294" count="1" selected="0">
            <x v="0"/>
          </reference>
          <reference field="17" count="1" selected="0">
            <x v="2"/>
          </reference>
        </references>
      </pivotArea>
    </chartFormat>
    <chartFormat chart="3" format="58" series="1">
      <pivotArea type="data" outline="0" fieldPosition="0">
        <references count="2">
          <reference field="4294967294" count="1" selected="0">
            <x v="1"/>
          </reference>
          <reference field="17" count="1" selected="0">
            <x v="2"/>
          </reference>
        </references>
      </pivotArea>
    </chartFormat>
    <chartFormat chart="3" format="59" series="1">
      <pivotArea type="data" outline="0" fieldPosition="0">
        <references count="2">
          <reference field="4294967294" count="1" selected="0">
            <x v="0"/>
          </reference>
          <reference field="17" count="1" selected="0">
            <x v="3"/>
          </reference>
        </references>
      </pivotArea>
    </chartFormat>
    <chartFormat chart="3" format="60" series="1">
      <pivotArea type="data" outline="0" fieldPosition="0">
        <references count="2">
          <reference field="4294967294" count="1" selected="0">
            <x v="1"/>
          </reference>
          <reference field="17" count="1" selected="0">
            <x v="3"/>
          </reference>
        </references>
      </pivotArea>
    </chartFormat>
    <chartFormat chart="3" format="61" series="1">
      <pivotArea type="data" grandCol="1" outline="0" fieldPosition="0">
        <references count="1">
          <reference field="4294967294" count="1" selected="0">
            <x v="0"/>
          </reference>
        </references>
      </pivotArea>
    </chartFormat>
    <chartFormat chart="3" format="62" series="1">
      <pivotArea type="data" grandCol="1"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Restaurant Performanc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GT34" firstHeaderRow="1" firstDataRow="5" firstDataCol="1"/>
  <pivotFields count="22">
    <pivotField axis="axisRow" showAll="0">
      <items count="28">
        <item x="1"/>
        <item x="22"/>
        <item x="11"/>
        <item x="9"/>
        <item x="26"/>
        <item x="17"/>
        <item x="15"/>
        <item x="7"/>
        <item x="23"/>
        <item x="16"/>
        <item x="20"/>
        <item x="19"/>
        <item x="25"/>
        <item x="2"/>
        <item x="24"/>
        <item x="3"/>
        <item x="12"/>
        <item x="4"/>
        <item x="6"/>
        <item x="10"/>
        <item x="8"/>
        <item x="13"/>
        <item x="0"/>
        <item x="18"/>
        <item x="21"/>
        <item x="5"/>
        <item x="14"/>
        <item t="default"/>
      </items>
    </pivotField>
    <pivotField showAll="0">
      <items count="9">
        <item x="2"/>
        <item x="4"/>
        <item x="3"/>
        <item x="6"/>
        <item x="5"/>
        <item x="1"/>
        <item x="0"/>
        <item x="7"/>
        <item t="default"/>
      </items>
    </pivotField>
    <pivotField showAll="0"/>
    <pivotField axis="axisCol" showAll="0">
      <items count="13">
        <item x="2"/>
        <item x="9"/>
        <item x="4"/>
        <item x="7"/>
        <item x="1"/>
        <item x="6"/>
        <item x="10"/>
        <item x="0"/>
        <item x="3"/>
        <item x="5"/>
        <item x="11"/>
        <item x="8"/>
        <item t="default"/>
      </items>
    </pivotField>
    <pivotField showAll="0"/>
    <pivotField showAll="0">
      <items count="4">
        <item x="1"/>
        <item x="2"/>
        <item x="0"/>
        <item t="default"/>
      </items>
    </pivotField>
    <pivotField showAll="0">
      <items count="6">
        <item x="2"/>
        <item x="0"/>
        <item x="1"/>
        <item x="4"/>
        <item x="3"/>
        <item t="default"/>
      </items>
    </pivotField>
    <pivotField showAll="0"/>
    <pivotField axis="axisCol" dataField="1" showAll="0">
      <items count="16">
        <item x="14"/>
        <item x="2"/>
        <item x="7"/>
        <item x="12"/>
        <item x="9"/>
        <item x="1"/>
        <item x="4"/>
        <item x="8"/>
        <item x="11"/>
        <item x="0"/>
        <item x="13"/>
        <item x="10"/>
        <item x="6"/>
        <item x="3"/>
        <item x="5"/>
        <item t="default"/>
      </items>
    </pivotField>
    <pivotField showAll="0"/>
    <pivotField showAll="0"/>
    <pivotField showAll="0"/>
    <pivotField showAll="0"/>
    <pivotField axis="axisCol" dataField="1" showAll="0">
      <items count="28">
        <item x="1"/>
        <item x="2"/>
        <item x="4"/>
        <item x="5"/>
        <item x="6"/>
        <item x="7"/>
        <item x="8"/>
        <item x="9"/>
        <item x="10"/>
        <item x="11"/>
        <item x="12"/>
        <item x="13"/>
        <item x="14"/>
        <item x="15"/>
        <item x="16"/>
        <item x="17"/>
        <item x="18"/>
        <item x="19"/>
        <item x="20"/>
        <item x="21"/>
        <item x="22"/>
        <item x="3"/>
        <item x="23"/>
        <item x="24"/>
        <item x="25"/>
        <item x="0"/>
        <item x="26"/>
        <item t="default"/>
      </items>
    </pivotField>
    <pivotField showAll="0">
      <items count="22">
        <item x="17"/>
        <item x="12"/>
        <item x="11"/>
        <item x="6"/>
        <item x="9"/>
        <item x="14"/>
        <item x="13"/>
        <item x="16"/>
        <item x="15"/>
        <item x="1"/>
        <item x="7"/>
        <item x="20"/>
        <item x="10"/>
        <item x="2"/>
        <item x="19"/>
        <item x="4"/>
        <item x="0"/>
        <item x="3"/>
        <item x="8"/>
        <item x="5"/>
        <item x="18"/>
        <item t="default"/>
      </items>
    </pivotField>
    <pivotField showAll="0"/>
    <pivotField showAll="0"/>
    <pivotField showAll="0">
      <items count="5">
        <item x="2"/>
        <item x="1"/>
        <item x="3"/>
        <item x="0"/>
        <item t="default"/>
      </items>
    </pivotField>
    <pivotField showAll="0"/>
    <pivotField showAll="0"/>
    <pivotField showAll="0"/>
    <pivotField dataField="1" showAll="0"/>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Fields count="4">
    <field x="3"/>
    <field x="13"/>
    <field x="8"/>
    <field x="-2"/>
  </colFields>
  <colItems count="201">
    <i>
      <x/>
      <x v="1"/>
      <x v="1"/>
      <x/>
    </i>
    <i r="3" i="1">
      <x v="1"/>
    </i>
    <i r="3" i="2">
      <x v="2"/>
    </i>
    <i t="default" r="1">
      <x v="1"/>
    </i>
    <i t="default" r="1" i="1">
      <x v="1"/>
    </i>
    <i t="default" r="1" i="2">
      <x v="1"/>
    </i>
    <i t="default">
      <x/>
    </i>
    <i t="default" i="1">
      <x/>
    </i>
    <i t="default" i="2">
      <x/>
    </i>
    <i>
      <x v="1"/>
      <x v="7"/>
      <x v="4"/>
      <x/>
    </i>
    <i r="3" i="1">
      <x v="1"/>
    </i>
    <i r="3" i="2">
      <x v="2"/>
    </i>
    <i t="default" r="1">
      <x v="7"/>
    </i>
    <i t="default" r="1" i="1">
      <x v="7"/>
    </i>
    <i t="default" r="1" i="2">
      <x v="7"/>
    </i>
    <i t="default">
      <x v="1"/>
    </i>
    <i t="default" i="1">
      <x v="1"/>
    </i>
    <i t="default" i="2">
      <x v="1"/>
    </i>
    <i>
      <x v="2"/>
      <x v="2"/>
      <x v="6"/>
      <x/>
    </i>
    <i r="3" i="1">
      <x v="1"/>
    </i>
    <i r="3" i="2">
      <x v="2"/>
    </i>
    <i t="default" r="1">
      <x v="2"/>
    </i>
    <i t="default" r="1" i="1">
      <x v="2"/>
    </i>
    <i t="default" r="1" i="2">
      <x v="2"/>
    </i>
    <i r="1">
      <x v="9"/>
      <x v="7"/>
      <x/>
    </i>
    <i r="3" i="1">
      <x v="1"/>
    </i>
    <i r="3" i="2">
      <x v="2"/>
    </i>
    <i t="default" r="1">
      <x v="9"/>
    </i>
    <i t="default" r="1" i="1">
      <x v="9"/>
    </i>
    <i t="default" r="1" i="2">
      <x v="9"/>
    </i>
    <i t="default">
      <x v="2"/>
    </i>
    <i t="default" i="1">
      <x v="2"/>
    </i>
    <i t="default" i="2">
      <x v="2"/>
    </i>
    <i>
      <x v="3"/>
      <x v="5"/>
      <x v="2"/>
      <x/>
    </i>
    <i r="3" i="1">
      <x v="1"/>
    </i>
    <i r="3" i="2">
      <x v="2"/>
    </i>
    <i t="default" r="1">
      <x v="5"/>
    </i>
    <i t="default" r="1" i="1">
      <x v="5"/>
    </i>
    <i t="default" r="1" i="2">
      <x v="5"/>
    </i>
    <i r="1">
      <x v="12"/>
      <x v="6"/>
      <x/>
    </i>
    <i r="3" i="1">
      <x v="1"/>
    </i>
    <i r="3" i="2">
      <x v="2"/>
    </i>
    <i t="default" r="1">
      <x v="12"/>
    </i>
    <i t="default" r="1" i="1">
      <x v="12"/>
    </i>
    <i t="default" r="1" i="2">
      <x v="12"/>
    </i>
    <i r="1">
      <x v="14"/>
      <x v="3"/>
      <x/>
    </i>
    <i r="3" i="1">
      <x v="1"/>
    </i>
    <i r="3" i="2">
      <x v="2"/>
    </i>
    <i t="default" r="1">
      <x v="14"/>
    </i>
    <i t="default" r="1" i="1">
      <x v="14"/>
    </i>
    <i t="default" r="1" i="2">
      <x v="14"/>
    </i>
    <i r="1">
      <x v="20"/>
      <x/>
      <x/>
    </i>
    <i r="3" i="1">
      <x v="1"/>
    </i>
    <i r="3" i="2">
      <x v="2"/>
    </i>
    <i t="default" r="1">
      <x v="20"/>
    </i>
    <i t="default" r="1" i="1">
      <x v="20"/>
    </i>
    <i t="default" r="1" i="2">
      <x v="20"/>
    </i>
    <i t="default">
      <x v="3"/>
    </i>
    <i t="default" i="1">
      <x v="3"/>
    </i>
    <i t="default" i="2">
      <x v="3"/>
    </i>
    <i>
      <x v="4"/>
      <x/>
      <x v="5"/>
      <x/>
    </i>
    <i r="3" i="1">
      <x v="1"/>
    </i>
    <i r="3" i="2">
      <x v="2"/>
    </i>
    <i t="default" r="1">
      <x/>
    </i>
    <i t="default" r="1" i="1">
      <x/>
    </i>
    <i t="default" r="1" i="2">
      <x/>
    </i>
    <i r="1">
      <x v="17"/>
      <x v="4"/>
      <x/>
    </i>
    <i r="3" i="1">
      <x v="1"/>
    </i>
    <i r="3" i="2">
      <x v="2"/>
    </i>
    <i t="default" r="1">
      <x v="17"/>
    </i>
    <i t="default" r="1" i="1">
      <x v="17"/>
    </i>
    <i t="default" r="1" i="2">
      <x v="17"/>
    </i>
    <i r="1">
      <x v="23"/>
      <x v="7"/>
      <x/>
    </i>
    <i r="3" i="1">
      <x v="1"/>
    </i>
    <i r="3" i="2">
      <x v="2"/>
    </i>
    <i t="default" r="1">
      <x v="23"/>
    </i>
    <i t="default" r="1" i="1">
      <x v="23"/>
    </i>
    <i t="default" r="1" i="2">
      <x v="23"/>
    </i>
    <i t="default">
      <x v="4"/>
    </i>
    <i t="default" i="1">
      <x v="4"/>
    </i>
    <i t="default" i="2">
      <x v="4"/>
    </i>
    <i>
      <x v="5"/>
      <x v="4"/>
      <x v="12"/>
      <x/>
    </i>
    <i r="3" i="1">
      <x v="1"/>
    </i>
    <i r="3" i="2">
      <x v="2"/>
    </i>
    <i t="default" r="1">
      <x v="4"/>
    </i>
    <i t="default" r="1" i="1">
      <x v="4"/>
    </i>
    <i t="default" r="1" i="2">
      <x v="4"/>
    </i>
    <i r="1">
      <x v="8"/>
      <x v="11"/>
      <x/>
    </i>
    <i r="3" i="1">
      <x v="1"/>
    </i>
    <i r="3" i="2">
      <x v="2"/>
    </i>
    <i t="default" r="1">
      <x v="8"/>
    </i>
    <i t="default" r="1" i="1">
      <x v="8"/>
    </i>
    <i t="default" r="1" i="2">
      <x v="8"/>
    </i>
    <i r="1">
      <x v="13"/>
      <x v="8"/>
      <x/>
    </i>
    <i r="3" i="1">
      <x v="1"/>
    </i>
    <i r="3" i="2">
      <x v="2"/>
    </i>
    <i t="default" r="1">
      <x v="13"/>
    </i>
    <i t="default" r="1" i="1">
      <x v="13"/>
    </i>
    <i t="default" r="1" i="2">
      <x v="13"/>
    </i>
    <i r="1">
      <x v="26"/>
      <x v="11"/>
      <x/>
    </i>
    <i r="3" i="1">
      <x v="1"/>
    </i>
    <i r="3" i="2">
      <x v="2"/>
    </i>
    <i t="default" r="1">
      <x v="26"/>
    </i>
    <i t="default" r="1" i="1">
      <x v="26"/>
    </i>
    <i t="default" r="1" i="2">
      <x v="26"/>
    </i>
    <i t="default">
      <x v="5"/>
    </i>
    <i t="default" i="1">
      <x v="5"/>
    </i>
    <i t="default" i="2">
      <x v="5"/>
    </i>
    <i>
      <x v="6"/>
      <x v="11"/>
      <x v="9"/>
      <x/>
    </i>
    <i r="3" i="1">
      <x v="1"/>
    </i>
    <i r="3" i="2">
      <x v="2"/>
    </i>
    <i t="default" r="1">
      <x v="11"/>
    </i>
    <i t="default" r="1" i="1">
      <x v="11"/>
    </i>
    <i t="default" r="1" i="2">
      <x v="11"/>
    </i>
    <i r="1">
      <x v="18"/>
      <x v="7"/>
      <x/>
    </i>
    <i r="3" i="1">
      <x v="1"/>
    </i>
    <i r="3" i="2">
      <x v="2"/>
    </i>
    <i t="default" r="1">
      <x v="18"/>
    </i>
    <i t="default" r="1" i="1">
      <x v="18"/>
    </i>
    <i t="default" r="1" i="2">
      <x v="18"/>
    </i>
    <i r="1">
      <x v="24"/>
      <x v="9"/>
      <x/>
    </i>
    <i r="3" i="1">
      <x v="1"/>
    </i>
    <i r="3" i="2">
      <x v="2"/>
    </i>
    <i t="default" r="1">
      <x v="24"/>
    </i>
    <i t="default" r="1" i="1">
      <x v="24"/>
    </i>
    <i t="default" r="1" i="2">
      <x v="24"/>
    </i>
    <i t="default">
      <x v="6"/>
    </i>
    <i t="default" i="1">
      <x v="6"/>
    </i>
    <i t="default" i="2">
      <x v="6"/>
    </i>
    <i>
      <x v="7"/>
      <x v="10"/>
      <x v="14"/>
      <x/>
    </i>
    <i r="3" i="1">
      <x v="1"/>
    </i>
    <i r="3" i="2">
      <x v="2"/>
    </i>
    <i t="default" r="1">
      <x v="10"/>
    </i>
    <i t="default" r="1" i="1">
      <x v="10"/>
    </i>
    <i t="default" r="1" i="2">
      <x v="10"/>
    </i>
    <i r="1">
      <x v="19"/>
      <x v="13"/>
      <x/>
    </i>
    <i r="3" i="1">
      <x v="1"/>
    </i>
    <i r="3" i="2">
      <x v="2"/>
    </i>
    <i t="default" r="1">
      <x v="19"/>
    </i>
    <i t="default" r="1" i="1">
      <x v="19"/>
    </i>
    <i t="default" r="1" i="2">
      <x v="19"/>
    </i>
    <i r="1">
      <x v="25"/>
      <x v="9"/>
      <x/>
    </i>
    <i r="3" i="1">
      <x v="1"/>
    </i>
    <i r="3" i="2">
      <x v="2"/>
    </i>
    <i t="default" r="1">
      <x v="25"/>
    </i>
    <i t="default" r="1" i="1">
      <x v="25"/>
    </i>
    <i t="default" r="1" i="2">
      <x v="25"/>
    </i>
    <i t="default">
      <x v="7"/>
    </i>
    <i t="default" i="1">
      <x v="7"/>
    </i>
    <i t="default" i="2">
      <x v="7"/>
    </i>
    <i>
      <x v="8"/>
      <x v="15"/>
      <x v="13"/>
      <x/>
    </i>
    <i r="3" i="1">
      <x v="1"/>
    </i>
    <i r="3" i="2">
      <x v="2"/>
    </i>
    <i t="default" r="1">
      <x v="15"/>
    </i>
    <i t="default" r="1" i="1">
      <x v="15"/>
    </i>
    <i t="default" r="1" i="2">
      <x v="15"/>
    </i>
    <i r="1">
      <x v="21"/>
      <x v="13"/>
      <x/>
    </i>
    <i r="3" i="1">
      <x v="1"/>
    </i>
    <i r="3" i="2">
      <x v="2"/>
    </i>
    <i t="default" r="1">
      <x v="21"/>
    </i>
    <i t="default" r="1" i="1">
      <x v="21"/>
    </i>
    <i t="default" r="1" i="2">
      <x v="21"/>
    </i>
    <i t="default">
      <x v="8"/>
    </i>
    <i t="default" i="1">
      <x v="8"/>
    </i>
    <i t="default" i="2">
      <x v="8"/>
    </i>
    <i>
      <x v="9"/>
      <x v="3"/>
      <x v="14"/>
      <x/>
    </i>
    <i r="3" i="1">
      <x v="1"/>
    </i>
    <i r="3" i="2">
      <x v="2"/>
    </i>
    <i t="default" r="1">
      <x v="3"/>
    </i>
    <i t="default" r="1" i="1">
      <x v="3"/>
    </i>
    <i t="default" r="1" i="2">
      <x v="3"/>
    </i>
    <i r="1">
      <x v="22"/>
      <x v="10"/>
      <x/>
    </i>
    <i r="3" i="1">
      <x v="1"/>
    </i>
    <i r="3" i="2">
      <x v="2"/>
    </i>
    <i t="default" r="1">
      <x v="22"/>
    </i>
    <i t="default" r="1" i="1">
      <x v="22"/>
    </i>
    <i t="default" r="1" i="2">
      <x v="22"/>
    </i>
    <i t="default">
      <x v="9"/>
    </i>
    <i t="default" i="1">
      <x v="9"/>
    </i>
    <i t="default" i="2">
      <x v="9"/>
    </i>
    <i>
      <x v="10"/>
      <x v="16"/>
      <x v="10"/>
      <x/>
    </i>
    <i r="3" i="1">
      <x v="1"/>
    </i>
    <i r="3" i="2">
      <x v="2"/>
    </i>
    <i t="default" r="1">
      <x v="16"/>
    </i>
    <i t="default" r="1" i="1">
      <x v="16"/>
    </i>
    <i t="default" r="1" i="2">
      <x v="16"/>
    </i>
    <i t="default">
      <x v="10"/>
    </i>
    <i t="default" i="1">
      <x v="10"/>
    </i>
    <i t="default" i="2">
      <x v="10"/>
    </i>
    <i>
      <x v="11"/>
      <x v="6"/>
      <x v="7"/>
      <x/>
    </i>
    <i r="3" i="1">
      <x v="1"/>
    </i>
    <i r="3" i="2">
      <x v="2"/>
    </i>
    <i t="default" r="1">
      <x v="6"/>
    </i>
    <i t="default" r="1" i="1">
      <x v="6"/>
    </i>
    <i t="default" r="1" i="2">
      <x v="6"/>
    </i>
    <i t="default">
      <x v="11"/>
    </i>
    <i t="default" i="1">
      <x v="11"/>
    </i>
    <i t="default" i="2">
      <x v="11"/>
    </i>
    <i t="grand">
      <x/>
    </i>
    <i t="grand" i="1">
      <x/>
    </i>
    <i t="grand" i="2">
      <x/>
    </i>
  </colItems>
  <dataFields count="3">
    <dataField name="Average of Delivery Experience Rating" fld="21" subtotal="average" baseField="0" baseItem="0"/>
    <dataField name="Sum of Order Quantity" fld="13" baseField="0" baseItem="0"/>
    <dataField name="Sum of Reviews Count" fld="8" baseField="0" baseItem="0"/>
  </dataFields>
  <chartFormats count="168">
    <chartFormat chart="2" format="162" series="1">
      <pivotArea type="data" outline="0" fieldPosition="0">
        <references count="4">
          <reference field="4294967294" count="1" selected="0">
            <x v="0"/>
          </reference>
          <reference field="3" count="1" selected="0">
            <x v="0"/>
          </reference>
          <reference field="8" count="1" selected="0">
            <x v="1"/>
          </reference>
          <reference field="13" count="1" selected="0">
            <x v="1"/>
          </reference>
        </references>
      </pivotArea>
    </chartFormat>
    <chartFormat chart="2" format="163" series="1">
      <pivotArea type="data" outline="0" fieldPosition="0">
        <references count="4">
          <reference field="4294967294" count="1" selected="0">
            <x v="1"/>
          </reference>
          <reference field="3" count="1" selected="0">
            <x v="0"/>
          </reference>
          <reference field="8" count="1" selected="0">
            <x v="1"/>
          </reference>
          <reference field="13" count="1" selected="0">
            <x v="1"/>
          </reference>
        </references>
      </pivotArea>
    </chartFormat>
    <chartFormat chart="2" format="164" series="1">
      <pivotArea type="data" outline="0" fieldPosition="0">
        <references count="4">
          <reference field="4294967294" count="1" selected="0">
            <x v="2"/>
          </reference>
          <reference field="3" count="1" selected="0">
            <x v="0"/>
          </reference>
          <reference field="8" count="1" selected="0">
            <x v="1"/>
          </reference>
          <reference field="13" count="1" selected="0">
            <x v="1"/>
          </reference>
        </references>
      </pivotArea>
    </chartFormat>
    <chartFormat chart="2" format="165" series="1">
      <pivotArea type="data" outline="0" fieldPosition="0">
        <references count="4">
          <reference field="4294967294" count="1" selected="0">
            <x v="0"/>
          </reference>
          <reference field="3" count="1" selected="0">
            <x v="1"/>
          </reference>
          <reference field="8" count="1" selected="0">
            <x v="4"/>
          </reference>
          <reference field="13" count="1" selected="0">
            <x v="7"/>
          </reference>
        </references>
      </pivotArea>
    </chartFormat>
    <chartFormat chart="2" format="166" series="1">
      <pivotArea type="data" outline="0" fieldPosition="0">
        <references count="4">
          <reference field="4294967294" count="1" selected="0">
            <x v="1"/>
          </reference>
          <reference field="3" count="1" selected="0">
            <x v="1"/>
          </reference>
          <reference field="8" count="1" selected="0">
            <x v="4"/>
          </reference>
          <reference field="13" count="1" selected="0">
            <x v="7"/>
          </reference>
        </references>
      </pivotArea>
    </chartFormat>
    <chartFormat chart="2" format="167" series="1">
      <pivotArea type="data" outline="0" fieldPosition="0">
        <references count="4">
          <reference field="4294967294" count="1" selected="0">
            <x v="2"/>
          </reference>
          <reference field="3" count="1" selected="0">
            <x v="1"/>
          </reference>
          <reference field="8" count="1" selected="0">
            <x v="4"/>
          </reference>
          <reference field="13" count="1" selected="0">
            <x v="7"/>
          </reference>
        </references>
      </pivotArea>
    </chartFormat>
    <chartFormat chart="2" format="168" series="1">
      <pivotArea type="data" outline="0" fieldPosition="0">
        <references count="4">
          <reference field="4294967294" count="1" selected="0">
            <x v="0"/>
          </reference>
          <reference field="3" count="1" selected="0">
            <x v="2"/>
          </reference>
          <reference field="8" count="1" selected="0">
            <x v="6"/>
          </reference>
          <reference field="13" count="1" selected="0">
            <x v="2"/>
          </reference>
        </references>
      </pivotArea>
    </chartFormat>
    <chartFormat chart="2" format="169" series="1">
      <pivotArea type="data" outline="0" fieldPosition="0">
        <references count="4">
          <reference field="4294967294" count="1" selected="0">
            <x v="1"/>
          </reference>
          <reference field="3" count="1" selected="0">
            <x v="2"/>
          </reference>
          <reference field="8" count="1" selected="0">
            <x v="6"/>
          </reference>
          <reference field="13" count="1" selected="0">
            <x v="2"/>
          </reference>
        </references>
      </pivotArea>
    </chartFormat>
    <chartFormat chart="2" format="170" series="1">
      <pivotArea type="data" outline="0" fieldPosition="0">
        <references count="4">
          <reference field="4294967294" count="1" selected="0">
            <x v="2"/>
          </reference>
          <reference field="3" count="1" selected="0">
            <x v="2"/>
          </reference>
          <reference field="8" count="1" selected="0">
            <x v="6"/>
          </reference>
          <reference field="13" count="1" selected="0">
            <x v="2"/>
          </reference>
        </references>
      </pivotArea>
    </chartFormat>
    <chartFormat chart="2" format="171" series="1">
      <pivotArea type="data" outline="0" fieldPosition="0">
        <references count="4">
          <reference field="4294967294" count="1" selected="0">
            <x v="0"/>
          </reference>
          <reference field="3" count="1" selected="0">
            <x v="2"/>
          </reference>
          <reference field="8" count="1" selected="0">
            <x v="7"/>
          </reference>
          <reference field="13" count="1" selected="0">
            <x v="9"/>
          </reference>
        </references>
      </pivotArea>
    </chartFormat>
    <chartFormat chart="2" format="172" series="1">
      <pivotArea type="data" outline="0" fieldPosition="0">
        <references count="4">
          <reference field="4294967294" count="1" selected="0">
            <x v="1"/>
          </reference>
          <reference field="3" count="1" selected="0">
            <x v="2"/>
          </reference>
          <reference field="8" count="1" selected="0">
            <x v="7"/>
          </reference>
          <reference field="13" count="1" selected="0">
            <x v="9"/>
          </reference>
        </references>
      </pivotArea>
    </chartFormat>
    <chartFormat chart="2" format="173" series="1">
      <pivotArea type="data" outline="0" fieldPosition="0">
        <references count="4">
          <reference field="4294967294" count="1" selected="0">
            <x v="2"/>
          </reference>
          <reference field="3" count="1" selected="0">
            <x v="2"/>
          </reference>
          <reference field="8" count="1" selected="0">
            <x v="7"/>
          </reference>
          <reference field="13" count="1" selected="0">
            <x v="9"/>
          </reference>
        </references>
      </pivotArea>
    </chartFormat>
    <chartFormat chart="2" format="174" series="1">
      <pivotArea type="data" outline="0" fieldPosition="0">
        <references count="4">
          <reference field="4294967294" count="1" selected="0">
            <x v="0"/>
          </reference>
          <reference field="3" count="1" selected="0">
            <x v="3"/>
          </reference>
          <reference field="8" count="1" selected="0">
            <x v="2"/>
          </reference>
          <reference field="13" count="1" selected="0">
            <x v="5"/>
          </reference>
        </references>
      </pivotArea>
    </chartFormat>
    <chartFormat chart="2" format="175" series="1">
      <pivotArea type="data" outline="0" fieldPosition="0">
        <references count="4">
          <reference field="4294967294" count="1" selected="0">
            <x v="1"/>
          </reference>
          <reference field="3" count="1" selected="0">
            <x v="3"/>
          </reference>
          <reference field="8" count="1" selected="0">
            <x v="2"/>
          </reference>
          <reference field="13" count="1" selected="0">
            <x v="5"/>
          </reference>
        </references>
      </pivotArea>
    </chartFormat>
    <chartFormat chart="2" format="176" series="1">
      <pivotArea type="data" outline="0" fieldPosition="0">
        <references count="4">
          <reference field="4294967294" count="1" selected="0">
            <x v="2"/>
          </reference>
          <reference field="3" count="1" selected="0">
            <x v="3"/>
          </reference>
          <reference field="8" count="1" selected="0">
            <x v="2"/>
          </reference>
          <reference field="13" count="1" selected="0">
            <x v="5"/>
          </reference>
        </references>
      </pivotArea>
    </chartFormat>
    <chartFormat chart="2" format="177" series="1">
      <pivotArea type="data" outline="0" fieldPosition="0">
        <references count="4">
          <reference field="4294967294" count="1" selected="0">
            <x v="0"/>
          </reference>
          <reference field="3" count="1" selected="0">
            <x v="3"/>
          </reference>
          <reference field="8" count="1" selected="0">
            <x v="6"/>
          </reference>
          <reference field="13" count="1" selected="0">
            <x v="12"/>
          </reference>
        </references>
      </pivotArea>
    </chartFormat>
    <chartFormat chart="2" format="178" series="1">
      <pivotArea type="data" outline="0" fieldPosition="0">
        <references count="4">
          <reference field="4294967294" count="1" selected="0">
            <x v="1"/>
          </reference>
          <reference field="3" count="1" selected="0">
            <x v="3"/>
          </reference>
          <reference field="8" count="1" selected="0">
            <x v="6"/>
          </reference>
          <reference field="13" count="1" selected="0">
            <x v="12"/>
          </reference>
        </references>
      </pivotArea>
    </chartFormat>
    <chartFormat chart="2" format="179" series="1">
      <pivotArea type="data" outline="0" fieldPosition="0">
        <references count="4">
          <reference field="4294967294" count="1" selected="0">
            <x v="2"/>
          </reference>
          <reference field="3" count="1" selected="0">
            <x v="3"/>
          </reference>
          <reference field="8" count="1" selected="0">
            <x v="6"/>
          </reference>
          <reference field="13" count="1" selected="0">
            <x v="12"/>
          </reference>
        </references>
      </pivotArea>
    </chartFormat>
    <chartFormat chart="2" format="180" series="1">
      <pivotArea type="data" outline="0" fieldPosition="0">
        <references count="4">
          <reference field="4294967294" count="1" selected="0">
            <x v="0"/>
          </reference>
          <reference field="3" count="1" selected="0">
            <x v="3"/>
          </reference>
          <reference field="8" count="1" selected="0">
            <x v="3"/>
          </reference>
          <reference field="13" count="1" selected="0">
            <x v="14"/>
          </reference>
        </references>
      </pivotArea>
    </chartFormat>
    <chartFormat chart="2" format="181" series="1">
      <pivotArea type="data" outline="0" fieldPosition="0">
        <references count="4">
          <reference field="4294967294" count="1" selected="0">
            <x v="1"/>
          </reference>
          <reference field="3" count="1" selected="0">
            <x v="3"/>
          </reference>
          <reference field="8" count="1" selected="0">
            <x v="3"/>
          </reference>
          <reference field="13" count="1" selected="0">
            <x v="14"/>
          </reference>
        </references>
      </pivotArea>
    </chartFormat>
    <chartFormat chart="2" format="182" series="1">
      <pivotArea type="data" outline="0" fieldPosition="0">
        <references count="4">
          <reference field="4294967294" count="1" selected="0">
            <x v="2"/>
          </reference>
          <reference field="3" count="1" selected="0">
            <x v="3"/>
          </reference>
          <reference field="8" count="1" selected="0">
            <x v="3"/>
          </reference>
          <reference field="13" count="1" selected="0">
            <x v="14"/>
          </reference>
        </references>
      </pivotArea>
    </chartFormat>
    <chartFormat chart="2" format="183" series="1">
      <pivotArea type="data" outline="0" fieldPosition="0">
        <references count="4">
          <reference field="4294967294" count="1" selected="0">
            <x v="0"/>
          </reference>
          <reference field="3" count="1" selected="0">
            <x v="3"/>
          </reference>
          <reference field="8" count="1" selected="0">
            <x v="0"/>
          </reference>
          <reference field="13" count="1" selected="0">
            <x v="20"/>
          </reference>
        </references>
      </pivotArea>
    </chartFormat>
    <chartFormat chart="2" format="184" series="1">
      <pivotArea type="data" outline="0" fieldPosition="0">
        <references count="4">
          <reference field="4294967294" count="1" selected="0">
            <x v="1"/>
          </reference>
          <reference field="3" count="1" selected="0">
            <x v="3"/>
          </reference>
          <reference field="8" count="1" selected="0">
            <x v="0"/>
          </reference>
          <reference field="13" count="1" selected="0">
            <x v="20"/>
          </reference>
        </references>
      </pivotArea>
    </chartFormat>
    <chartFormat chart="2" format="185" series="1">
      <pivotArea type="data" outline="0" fieldPosition="0">
        <references count="4">
          <reference field="4294967294" count="1" selected="0">
            <x v="2"/>
          </reference>
          <reference field="3" count="1" selected="0">
            <x v="3"/>
          </reference>
          <reference field="8" count="1" selected="0">
            <x v="0"/>
          </reference>
          <reference field="13" count="1" selected="0">
            <x v="20"/>
          </reference>
        </references>
      </pivotArea>
    </chartFormat>
    <chartFormat chart="2" format="186" series="1">
      <pivotArea type="data" outline="0" fieldPosition="0">
        <references count="4">
          <reference field="4294967294" count="1" selected="0">
            <x v="0"/>
          </reference>
          <reference field="3" count="1" selected="0">
            <x v="4"/>
          </reference>
          <reference field="8" count="1" selected="0">
            <x v="5"/>
          </reference>
          <reference field="13" count="1" selected="0">
            <x v="0"/>
          </reference>
        </references>
      </pivotArea>
    </chartFormat>
    <chartFormat chart="2" format="187" series="1">
      <pivotArea type="data" outline="0" fieldPosition="0">
        <references count="4">
          <reference field="4294967294" count="1" selected="0">
            <x v="1"/>
          </reference>
          <reference field="3" count="1" selected="0">
            <x v="4"/>
          </reference>
          <reference field="8" count="1" selected="0">
            <x v="5"/>
          </reference>
          <reference field="13" count="1" selected="0">
            <x v="0"/>
          </reference>
        </references>
      </pivotArea>
    </chartFormat>
    <chartFormat chart="2" format="188" series="1">
      <pivotArea type="data" outline="0" fieldPosition="0">
        <references count="4">
          <reference field="4294967294" count="1" selected="0">
            <x v="2"/>
          </reference>
          <reference field="3" count="1" selected="0">
            <x v="4"/>
          </reference>
          <reference field="8" count="1" selected="0">
            <x v="5"/>
          </reference>
          <reference field="13" count="1" selected="0">
            <x v="0"/>
          </reference>
        </references>
      </pivotArea>
    </chartFormat>
    <chartFormat chart="2" format="189" series="1">
      <pivotArea type="data" outline="0" fieldPosition="0">
        <references count="4">
          <reference field="4294967294" count="1" selected="0">
            <x v="0"/>
          </reference>
          <reference field="3" count="1" selected="0">
            <x v="4"/>
          </reference>
          <reference field="8" count="1" selected="0">
            <x v="4"/>
          </reference>
          <reference field="13" count="1" selected="0">
            <x v="17"/>
          </reference>
        </references>
      </pivotArea>
    </chartFormat>
    <chartFormat chart="2" format="190" series="1">
      <pivotArea type="data" outline="0" fieldPosition="0">
        <references count="4">
          <reference field="4294967294" count="1" selected="0">
            <x v="1"/>
          </reference>
          <reference field="3" count="1" selected="0">
            <x v="4"/>
          </reference>
          <reference field="8" count="1" selected="0">
            <x v="4"/>
          </reference>
          <reference field="13" count="1" selected="0">
            <x v="17"/>
          </reference>
        </references>
      </pivotArea>
    </chartFormat>
    <chartFormat chart="2" format="191" series="1">
      <pivotArea type="data" outline="0" fieldPosition="0">
        <references count="4">
          <reference field="4294967294" count="1" selected="0">
            <x v="2"/>
          </reference>
          <reference field="3" count="1" selected="0">
            <x v="4"/>
          </reference>
          <reference field="8" count="1" selected="0">
            <x v="4"/>
          </reference>
          <reference field="13" count="1" selected="0">
            <x v="17"/>
          </reference>
        </references>
      </pivotArea>
    </chartFormat>
    <chartFormat chart="2" format="192" series="1">
      <pivotArea type="data" outline="0" fieldPosition="0">
        <references count="4">
          <reference field="4294967294" count="1" selected="0">
            <x v="0"/>
          </reference>
          <reference field="3" count="1" selected="0">
            <x v="4"/>
          </reference>
          <reference field="8" count="1" selected="0">
            <x v="7"/>
          </reference>
          <reference field="13" count="1" selected="0">
            <x v="23"/>
          </reference>
        </references>
      </pivotArea>
    </chartFormat>
    <chartFormat chart="2" format="193" series="1">
      <pivotArea type="data" outline="0" fieldPosition="0">
        <references count="4">
          <reference field="4294967294" count="1" selected="0">
            <x v="1"/>
          </reference>
          <reference field="3" count="1" selected="0">
            <x v="4"/>
          </reference>
          <reference field="8" count="1" selected="0">
            <x v="7"/>
          </reference>
          <reference field="13" count="1" selected="0">
            <x v="23"/>
          </reference>
        </references>
      </pivotArea>
    </chartFormat>
    <chartFormat chart="2" format="194" series="1">
      <pivotArea type="data" outline="0" fieldPosition="0">
        <references count="4">
          <reference field="4294967294" count="1" selected="0">
            <x v="2"/>
          </reference>
          <reference field="3" count="1" selected="0">
            <x v="4"/>
          </reference>
          <reference field="8" count="1" selected="0">
            <x v="7"/>
          </reference>
          <reference field="13" count="1" selected="0">
            <x v="23"/>
          </reference>
        </references>
      </pivotArea>
    </chartFormat>
    <chartFormat chart="2" format="195" series="1">
      <pivotArea type="data" outline="0" fieldPosition="0">
        <references count="4">
          <reference field="4294967294" count="1" selected="0">
            <x v="0"/>
          </reference>
          <reference field="3" count="1" selected="0">
            <x v="5"/>
          </reference>
          <reference field="8" count="1" selected="0">
            <x v="12"/>
          </reference>
          <reference field="13" count="1" selected="0">
            <x v="4"/>
          </reference>
        </references>
      </pivotArea>
    </chartFormat>
    <chartFormat chart="2" format="196" series="1">
      <pivotArea type="data" outline="0" fieldPosition="0">
        <references count="4">
          <reference field="4294967294" count="1" selected="0">
            <x v="1"/>
          </reference>
          <reference field="3" count="1" selected="0">
            <x v="5"/>
          </reference>
          <reference field="8" count="1" selected="0">
            <x v="12"/>
          </reference>
          <reference field="13" count="1" selected="0">
            <x v="4"/>
          </reference>
        </references>
      </pivotArea>
    </chartFormat>
    <chartFormat chart="2" format="197" series="1">
      <pivotArea type="data" outline="0" fieldPosition="0">
        <references count="4">
          <reference field="4294967294" count="1" selected="0">
            <x v="2"/>
          </reference>
          <reference field="3" count="1" selected="0">
            <x v="5"/>
          </reference>
          <reference field="8" count="1" selected="0">
            <x v="12"/>
          </reference>
          <reference field="13" count="1" selected="0">
            <x v="4"/>
          </reference>
        </references>
      </pivotArea>
    </chartFormat>
    <chartFormat chart="2" format="198" series="1">
      <pivotArea type="data" outline="0" fieldPosition="0">
        <references count="4">
          <reference field="4294967294" count="1" selected="0">
            <x v="0"/>
          </reference>
          <reference field="3" count="1" selected="0">
            <x v="5"/>
          </reference>
          <reference field="8" count="1" selected="0">
            <x v="11"/>
          </reference>
          <reference field="13" count="1" selected="0">
            <x v="8"/>
          </reference>
        </references>
      </pivotArea>
    </chartFormat>
    <chartFormat chart="2" format="199" series="1">
      <pivotArea type="data" outline="0" fieldPosition="0">
        <references count="4">
          <reference field="4294967294" count="1" selected="0">
            <x v="1"/>
          </reference>
          <reference field="3" count="1" selected="0">
            <x v="5"/>
          </reference>
          <reference field="8" count="1" selected="0">
            <x v="11"/>
          </reference>
          <reference field="13" count="1" selected="0">
            <x v="8"/>
          </reference>
        </references>
      </pivotArea>
    </chartFormat>
    <chartFormat chart="2" format="200" series="1">
      <pivotArea type="data" outline="0" fieldPosition="0">
        <references count="4">
          <reference field="4294967294" count="1" selected="0">
            <x v="2"/>
          </reference>
          <reference field="3" count="1" selected="0">
            <x v="5"/>
          </reference>
          <reference field="8" count="1" selected="0">
            <x v="11"/>
          </reference>
          <reference field="13" count="1" selected="0">
            <x v="8"/>
          </reference>
        </references>
      </pivotArea>
    </chartFormat>
    <chartFormat chart="2" format="201" series="1">
      <pivotArea type="data" outline="0" fieldPosition="0">
        <references count="4">
          <reference field="4294967294" count="1" selected="0">
            <x v="0"/>
          </reference>
          <reference field="3" count="1" selected="0">
            <x v="5"/>
          </reference>
          <reference field="8" count="1" selected="0">
            <x v="8"/>
          </reference>
          <reference field="13" count="1" selected="0">
            <x v="13"/>
          </reference>
        </references>
      </pivotArea>
    </chartFormat>
    <chartFormat chart="2" format="202" series="1">
      <pivotArea type="data" outline="0" fieldPosition="0">
        <references count="4">
          <reference field="4294967294" count="1" selected="0">
            <x v="1"/>
          </reference>
          <reference field="3" count="1" selected="0">
            <x v="5"/>
          </reference>
          <reference field="8" count="1" selected="0">
            <x v="8"/>
          </reference>
          <reference field="13" count="1" selected="0">
            <x v="13"/>
          </reference>
        </references>
      </pivotArea>
    </chartFormat>
    <chartFormat chart="2" format="203" series="1">
      <pivotArea type="data" outline="0" fieldPosition="0">
        <references count="4">
          <reference field="4294967294" count="1" selected="0">
            <x v="2"/>
          </reference>
          <reference field="3" count="1" selected="0">
            <x v="5"/>
          </reference>
          <reference field="8" count="1" selected="0">
            <x v="8"/>
          </reference>
          <reference field="13" count="1" selected="0">
            <x v="13"/>
          </reference>
        </references>
      </pivotArea>
    </chartFormat>
    <chartFormat chart="2" format="204" series="1">
      <pivotArea type="data" outline="0" fieldPosition="0">
        <references count="4">
          <reference field="4294967294" count="1" selected="0">
            <x v="0"/>
          </reference>
          <reference field="3" count="1" selected="0">
            <x v="5"/>
          </reference>
          <reference field="8" count="1" selected="0">
            <x v="11"/>
          </reference>
          <reference field="13" count="1" selected="0">
            <x v="26"/>
          </reference>
        </references>
      </pivotArea>
    </chartFormat>
    <chartFormat chart="2" format="205" series="1">
      <pivotArea type="data" outline="0" fieldPosition="0">
        <references count="4">
          <reference field="4294967294" count="1" selected="0">
            <x v="1"/>
          </reference>
          <reference field="3" count="1" selected="0">
            <x v="5"/>
          </reference>
          <reference field="8" count="1" selected="0">
            <x v="11"/>
          </reference>
          <reference field="13" count="1" selected="0">
            <x v="26"/>
          </reference>
        </references>
      </pivotArea>
    </chartFormat>
    <chartFormat chart="2" format="206" series="1">
      <pivotArea type="data" outline="0" fieldPosition="0">
        <references count="4">
          <reference field="4294967294" count="1" selected="0">
            <x v="2"/>
          </reference>
          <reference field="3" count="1" selected="0">
            <x v="5"/>
          </reference>
          <reference field="8" count="1" selected="0">
            <x v="11"/>
          </reference>
          <reference field="13" count="1" selected="0">
            <x v="26"/>
          </reference>
        </references>
      </pivotArea>
    </chartFormat>
    <chartFormat chart="2" format="207" series="1">
      <pivotArea type="data" outline="0" fieldPosition="0">
        <references count="4">
          <reference field="4294967294" count="1" selected="0">
            <x v="0"/>
          </reference>
          <reference field="3" count="1" selected="0">
            <x v="6"/>
          </reference>
          <reference field="8" count="1" selected="0">
            <x v="9"/>
          </reference>
          <reference field="13" count="1" selected="0">
            <x v="11"/>
          </reference>
        </references>
      </pivotArea>
    </chartFormat>
    <chartFormat chart="2" format="208" series="1">
      <pivotArea type="data" outline="0" fieldPosition="0">
        <references count="4">
          <reference field="4294967294" count="1" selected="0">
            <x v="1"/>
          </reference>
          <reference field="3" count="1" selected="0">
            <x v="6"/>
          </reference>
          <reference field="8" count="1" selected="0">
            <x v="9"/>
          </reference>
          <reference field="13" count="1" selected="0">
            <x v="11"/>
          </reference>
        </references>
      </pivotArea>
    </chartFormat>
    <chartFormat chart="2" format="209" series="1">
      <pivotArea type="data" outline="0" fieldPosition="0">
        <references count="4">
          <reference field="4294967294" count="1" selected="0">
            <x v="2"/>
          </reference>
          <reference field="3" count="1" selected="0">
            <x v="6"/>
          </reference>
          <reference field="8" count="1" selected="0">
            <x v="9"/>
          </reference>
          <reference field="13" count="1" selected="0">
            <x v="11"/>
          </reference>
        </references>
      </pivotArea>
    </chartFormat>
    <chartFormat chart="2" format="210" series="1">
      <pivotArea type="data" outline="0" fieldPosition="0">
        <references count="4">
          <reference field="4294967294" count="1" selected="0">
            <x v="0"/>
          </reference>
          <reference field="3" count="1" selected="0">
            <x v="6"/>
          </reference>
          <reference field="8" count="1" selected="0">
            <x v="7"/>
          </reference>
          <reference field="13" count="1" selected="0">
            <x v="18"/>
          </reference>
        </references>
      </pivotArea>
    </chartFormat>
    <chartFormat chart="2" format="211" series="1">
      <pivotArea type="data" outline="0" fieldPosition="0">
        <references count="4">
          <reference field="4294967294" count="1" selected="0">
            <x v="1"/>
          </reference>
          <reference field="3" count="1" selected="0">
            <x v="6"/>
          </reference>
          <reference field="8" count="1" selected="0">
            <x v="7"/>
          </reference>
          <reference field="13" count="1" selected="0">
            <x v="18"/>
          </reference>
        </references>
      </pivotArea>
    </chartFormat>
    <chartFormat chart="2" format="212" series="1">
      <pivotArea type="data" outline="0" fieldPosition="0">
        <references count="4">
          <reference field="4294967294" count="1" selected="0">
            <x v="2"/>
          </reference>
          <reference field="3" count="1" selected="0">
            <x v="6"/>
          </reference>
          <reference field="8" count="1" selected="0">
            <x v="7"/>
          </reference>
          <reference field="13" count="1" selected="0">
            <x v="18"/>
          </reference>
        </references>
      </pivotArea>
    </chartFormat>
    <chartFormat chart="2" format="213" series="1">
      <pivotArea type="data" outline="0" fieldPosition="0">
        <references count="4">
          <reference field="4294967294" count="1" selected="0">
            <x v="0"/>
          </reference>
          <reference field="3" count="1" selected="0">
            <x v="6"/>
          </reference>
          <reference field="8" count="1" selected="0">
            <x v="9"/>
          </reference>
          <reference field="13" count="1" selected="0">
            <x v="24"/>
          </reference>
        </references>
      </pivotArea>
    </chartFormat>
    <chartFormat chart="2" format="214" series="1">
      <pivotArea type="data" outline="0" fieldPosition="0">
        <references count="4">
          <reference field="4294967294" count="1" selected="0">
            <x v="1"/>
          </reference>
          <reference field="3" count="1" selected="0">
            <x v="6"/>
          </reference>
          <reference field="8" count="1" selected="0">
            <x v="9"/>
          </reference>
          <reference field="13" count="1" selected="0">
            <x v="24"/>
          </reference>
        </references>
      </pivotArea>
    </chartFormat>
    <chartFormat chart="2" format="215" series="1">
      <pivotArea type="data" outline="0" fieldPosition="0">
        <references count="4">
          <reference field="4294967294" count="1" selected="0">
            <x v="2"/>
          </reference>
          <reference field="3" count="1" selected="0">
            <x v="6"/>
          </reference>
          <reference field="8" count="1" selected="0">
            <x v="9"/>
          </reference>
          <reference field="13" count="1" selected="0">
            <x v="24"/>
          </reference>
        </references>
      </pivotArea>
    </chartFormat>
    <chartFormat chart="2" format="216" series="1">
      <pivotArea type="data" outline="0" fieldPosition="0">
        <references count="4">
          <reference field="4294967294" count="1" selected="0">
            <x v="0"/>
          </reference>
          <reference field="3" count="1" selected="0">
            <x v="7"/>
          </reference>
          <reference field="8" count="1" selected="0">
            <x v="14"/>
          </reference>
          <reference field="13" count="1" selected="0">
            <x v="10"/>
          </reference>
        </references>
      </pivotArea>
    </chartFormat>
    <chartFormat chart="2" format="217" series="1">
      <pivotArea type="data" outline="0" fieldPosition="0">
        <references count="4">
          <reference field="4294967294" count="1" selected="0">
            <x v="1"/>
          </reference>
          <reference field="3" count="1" selected="0">
            <x v="7"/>
          </reference>
          <reference field="8" count="1" selected="0">
            <x v="14"/>
          </reference>
          <reference field="13" count="1" selected="0">
            <x v="10"/>
          </reference>
        </references>
      </pivotArea>
    </chartFormat>
    <chartFormat chart="2" format="218" series="1">
      <pivotArea type="data" outline="0" fieldPosition="0">
        <references count="4">
          <reference field="4294967294" count="1" selected="0">
            <x v="2"/>
          </reference>
          <reference field="3" count="1" selected="0">
            <x v="7"/>
          </reference>
          <reference field="8" count="1" selected="0">
            <x v="14"/>
          </reference>
          <reference field="13" count="1" selected="0">
            <x v="10"/>
          </reference>
        </references>
      </pivotArea>
    </chartFormat>
    <chartFormat chart="2" format="219" series="1">
      <pivotArea type="data" outline="0" fieldPosition="0">
        <references count="4">
          <reference field="4294967294" count="1" selected="0">
            <x v="0"/>
          </reference>
          <reference field="3" count="1" selected="0">
            <x v="7"/>
          </reference>
          <reference field="8" count="1" selected="0">
            <x v="13"/>
          </reference>
          <reference field="13" count="1" selected="0">
            <x v="19"/>
          </reference>
        </references>
      </pivotArea>
    </chartFormat>
    <chartFormat chart="2" format="220" series="1">
      <pivotArea type="data" outline="0" fieldPosition="0">
        <references count="4">
          <reference field="4294967294" count="1" selected="0">
            <x v="1"/>
          </reference>
          <reference field="3" count="1" selected="0">
            <x v="7"/>
          </reference>
          <reference field="8" count="1" selected="0">
            <x v="13"/>
          </reference>
          <reference field="13" count="1" selected="0">
            <x v="19"/>
          </reference>
        </references>
      </pivotArea>
    </chartFormat>
    <chartFormat chart="2" format="221" series="1">
      <pivotArea type="data" outline="0" fieldPosition="0">
        <references count="4">
          <reference field="4294967294" count="1" selected="0">
            <x v="2"/>
          </reference>
          <reference field="3" count="1" selected="0">
            <x v="7"/>
          </reference>
          <reference field="8" count="1" selected="0">
            <x v="13"/>
          </reference>
          <reference field="13" count="1" selected="0">
            <x v="19"/>
          </reference>
        </references>
      </pivotArea>
    </chartFormat>
    <chartFormat chart="2" format="222" series="1">
      <pivotArea type="data" outline="0" fieldPosition="0">
        <references count="4">
          <reference field="4294967294" count="1" selected="0">
            <x v="0"/>
          </reference>
          <reference field="3" count="1" selected="0">
            <x v="7"/>
          </reference>
          <reference field="8" count="1" selected="0">
            <x v="9"/>
          </reference>
          <reference field="13" count="1" selected="0">
            <x v="25"/>
          </reference>
        </references>
      </pivotArea>
    </chartFormat>
    <chartFormat chart="2" format="223" series="1">
      <pivotArea type="data" outline="0" fieldPosition="0">
        <references count="4">
          <reference field="4294967294" count="1" selected="0">
            <x v="1"/>
          </reference>
          <reference field="3" count="1" selected="0">
            <x v="7"/>
          </reference>
          <reference field="8" count="1" selected="0">
            <x v="9"/>
          </reference>
          <reference field="13" count="1" selected="0">
            <x v="25"/>
          </reference>
        </references>
      </pivotArea>
    </chartFormat>
    <chartFormat chart="2" format="224" series="1">
      <pivotArea type="data" outline="0" fieldPosition="0">
        <references count="4">
          <reference field="4294967294" count="1" selected="0">
            <x v="2"/>
          </reference>
          <reference field="3" count="1" selected="0">
            <x v="7"/>
          </reference>
          <reference field="8" count="1" selected="0">
            <x v="9"/>
          </reference>
          <reference field="13" count="1" selected="0">
            <x v="25"/>
          </reference>
        </references>
      </pivotArea>
    </chartFormat>
    <chartFormat chart="2" format="225" series="1">
      <pivotArea type="data" outline="0" fieldPosition="0">
        <references count="4">
          <reference field="4294967294" count="1" selected="0">
            <x v="0"/>
          </reference>
          <reference field="3" count="1" selected="0">
            <x v="8"/>
          </reference>
          <reference field="8" count="1" selected="0">
            <x v="13"/>
          </reference>
          <reference field="13" count="1" selected="0">
            <x v="15"/>
          </reference>
        </references>
      </pivotArea>
    </chartFormat>
    <chartFormat chart="2" format="226" series="1">
      <pivotArea type="data" outline="0" fieldPosition="0">
        <references count="4">
          <reference field="4294967294" count="1" selected="0">
            <x v="1"/>
          </reference>
          <reference field="3" count="1" selected="0">
            <x v="8"/>
          </reference>
          <reference field="8" count="1" selected="0">
            <x v="13"/>
          </reference>
          <reference field="13" count="1" selected="0">
            <x v="15"/>
          </reference>
        </references>
      </pivotArea>
    </chartFormat>
    <chartFormat chart="2" format="227" series="1">
      <pivotArea type="data" outline="0" fieldPosition="0">
        <references count="4">
          <reference field="4294967294" count="1" selected="0">
            <x v="2"/>
          </reference>
          <reference field="3" count="1" selected="0">
            <x v="8"/>
          </reference>
          <reference field="8" count="1" selected="0">
            <x v="13"/>
          </reference>
          <reference field="13" count="1" selected="0">
            <x v="15"/>
          </reference>
        </references>
      </pivotArea>
    </chartFormat>
    <chartFormat chart="2" format="228" series="1">
      <pivotArea type="data" outline="0" fieldPosition="0">
        <references count="4">
          <reference field="4294967294" count="1" selected="0">
            <x v="0"/>
          </reference>
          <reference field="3" count="1" selected="0">
            <x v="8"/>
          </reference>
          <reference field="8" count="1" selected="0">
            <x v="13"/>
          </reference>
          <reference field="13" count="1" selected="0">
            <x v="21"/>
          </reference>
        </references>
      </pivotArea>
    </chartFormat>
    <chartFormat chart="2" format="229" series="1">
      <pivotArea type="data" outline="0" fieldPosition="0">
        <references count="4">
          <reference field="4294967294" count="1" selected="0">
            <x v="1"/>
          </reference>
          <reference field="3" count="1" selected="0">
            <x v="8"/>
          </reference>
          <reference field="8" count="1" selected="0">
            <x v="13"/>
          </reference>
          <reference field="13" count="1" selected="0">
            <x v="21"/>
          </reference>
        </references>
      </pivotArea>
    </chartFormat>
    <chartFormat chart="2" format="230" series="1">
      <pivotArea type="data" outline="0" fieldPosition="0">
        <references count="4">
          <reference field="4294967294" count="1" selected="0">
            <x v="2"/>
          </reference>
          <reference field="3" count="1" selected="0">
            <x v="8"/>
          </reference>
          <reference field="8" count="1" selected="0">
            <x v="13"/>
          </reference>
          <reference field="13" count="1" selected="0">
            <x v="21"/>
          </reference>
        </references>
      </pivotArea>
    </chartFormat>
    <chartFormat chart="2" format="231" series="1">
      <pivotArea type="data" outline="0" fieldPosition="0">
        <references count="4">
          <reference field="4294967294" count="1" selected="0">
            <x v="0"/>
          </reference>
          <reference field="3" count="1" selected="0">
            <x v="9"/>
          </reference>
          <reference field="8" count="1" selected="0">
            <x v="14"/>
          </reference>
          <reference field="13" count="1" selected="0">
            <x v="3"/>
          </reference>
        </references>
      </pivotArea>
    </chartFormat>
    <chartFormat chart="2" format="232" series="1">
      <pivotArea type="data" outline="0" fieldPosition="0">
        <references count="4">
          <reference field="4294967294" count="1" selected="0">
            <x v="1"/>
          </reference>
          <reference field="3" count="1" selected="0">
            <x v="9"/>
          </reference>
          <reference field="8" count="1" selected="0">
            <x v="14"/>
          </reference>
          <reference field="13" count="1" selected="0">
            <x v="3"/>
          </reference>
        </references>
      </pivotArea>
    </chartFormat>
    <chartFormat chart="2" format="233" series="1">
      <pivotArea type="data" outline="0" fieldPosition="0">
        <references count="4">
          <reference field="4294967294" count="1" selected="0">
            <x v="2"/>
          </reference>
          <reference field="3" count="1" selected="0">
            <x v="9"/>
          </reference>
          <reference field="8" count="1" selected="0">
            <x v="14"/>
          </reference>
          <reference field="13" count="1" selected="0">
            <x v="3"/>
          </reference>
        </references>
      </pivotArea>
    </chartFormat>
    <chartFormat chart="2" format="234" series="1">
      <pivotArea type="data" outline="0" fieldPosition="0">
        <references count="4">
          <reference field="4294967294" count="1" selected="0">
            <x v="0"/>
          </reference>
          <reference field="3" count="1" selected="0">
            <x v="9"/>
          </reference>
          <reference field="8" count="1" selected="0">
            <x v="10"/>
          </reference>
          <reference field="13" count="1" selected="0">
            <x v="22"/>
          </reference>
        </references>
      </pivotArea>
    </chartFormat>
    <chartFormat chart="2" format="235" series="1">
      <pivotArea type="data" outline="0" fieldPosition="0">
        <references count="4">
          <reference field="4294967294" count="1" selected="0">
            <x v="1"/>
          </reference>
          <reference field="3" count="1" selected="0">
            <x v="9"/>
          </reference>
          <reference field="8" count="1" selected="0">
            <x v="10"/>
          </reference>
          <reference field="13" count="1" selected="0">
            <x v="22"/>
          </reference>
        </references>
      </pivotArea>
    </chartFormat>
    <chartFormat chart="2" format="236" series="1">
      <pivotArea type="data" outline="0" fieldPosition="0">
        <references count="4">
          <reference field="4294967294" count="1" selected="0">
            <x v="2"/>
          </reference>
          <reference field="3" count="1" selected="0">
            <x v="9"/>
          </reference>
          <reference field="8" count="1" selected="0">
            <x v="10"/>
          </reference>
          <reference field="13" count="1" selected="0">
            <x v="22"/>
          </reference>
        </references>
      </pivotArea>
    </chartFormat>
    <chartFormat chart="2" format="237" series="1">
      <pivotArea type="data" outline="0" fieldPosition="0">
        <references count="4">
          <reference field="4294967294" count="1" selected="0">
            <x v="0"/>
          </reference>
          <reference field="3" count="1" selected="0">
            <x v="10"/>
          </reference>
          <reference field="8" count="1" selected="0">
            <x v="10"/>
          </reference>
          <reference field="13" count="1" selected="0">
            <x v="16"/>
          </reference>
        </references>
      </pivotArea>
    </chartFormat>
    <chartFormat chart="2" format="238" series="1">
      <pivotArea type="data" outline="0" fieldPosition="0">
        <references count="4">
          <reference field="4294967294" count="1" selected="0">
            <x v="1"/>
          </reference>
          <reference field="3" count="1" selected="0">
            <x v="10"/>
          </reference>
          <reference field="8" count="1" selected="0">
            <x v="10"/>
          </reference>
          <reference field="13" count="1" selected="0">
            <x v="16"/>
          </reference>
        </references>
      </pivotArea>
    </chartFormat>
    <chartFormat chart="2" format="239" series="1">
      <pivotArea type="data" outline="0" fieldPosition="0">
        <references count="4">
          <reference field="4294967294" count="1" selected="0">
            <x v="2"/>
          </reference>
          <reference field="3" count="1" selected="0">
            <x v="10"/>
          </reference>
          <reference field="8" count="1" selected="0">
            <x v="10"/>
          </reference>
          <reference field="13" count="1" selected="0">
            <x v="16"/>
          </reference>
        </references>
      </pivotArea>
    </chartFormat>
    <chartFormat chart="2" format="240" series="1">
      <pivotArea type="data" outline="0" fieldPosition="0">
        <references count="4">
          <reference field="4294967294" count="1" selected="0">
            <x v="0"/>
          </reference>
          <reference field="3" count="1" selected="0">
            <x v="11"/>
          </reference>
          <reference field="8" count="1" selected="0">
            <x v="7"/>
          </reference>
          <reference field="13" count="1" selected="0">
            <x v="6"/>
          </reference>
        </references>
      </pivotArea>
    </chartFormat>
    <chartFormat chart="2" format="241" series="1">
      <pivotArea type="data" outline="0" fieldPosition="0">
        <references count="4">
          <reference field="4294967294" count="1" selected="0">
            <x v="1"/>
          </reference>
          <reference field="3" count="1" selected="0">
            <x v="11"/>
          </reference>
          <reference field="8" count="1" selected="0">
            <x v="7"/>
          </reference>
          <reference field="13" count="1" selected="0">
            <x v="6"/>
          </reference>
        </references>
      </pivotArea>
    </chartFormat>
    <chartFormat chart="2" format="242" series="1">
      <pivotArea type="data" outline="0" fieldPosition="0">
        <references count="4">
          <reference field="4294967294" count="1" selected="0">
            <x v="2"/>
          </reference>
          <reference field="3" count="1" selected="0">
            <x v="11"/>
          </reference>
          <reference field="8" count="1" selected="0">
            <x v="7"/>
          </reference>
          <reference field="13" count="1" selected="0">
            <x v="6"/>
          </reference>
        </references>
      </pivotArea>
    </chartFormat>
    <chartFormat chart="0" format="81" series="1">
      <pivotArea type="data" outline="0" fieldPosition="0">
        <references count="4">
          <reference field="4294967294" count="1" selected="0">
            <x v="0"/>
          </reference>
          <reference field="3" count="1" selected="0">
            <x v="0"/>
          </reference>
          <reference field="8" count="1" selected="0">
            <x v="1"/>
          </reference>
          <reference field="13" count="1" selected="0">
            <x v="1"/>
          </reference>
        </references>
      </pivotArea>
    </chartFormat>
    <chartFormat chart="0" format="82" series="1">
      <pivotArea type="data" outline="0" fieldPosition="0">
        <references count="4">
          <reference field="4294967294" count="1" selected="0">
            <x v="1"/>
          </reference>
          <reference field="3" count="1" selected="0">
            <x v="0"/>
          </reference>
          <reference field="8" count="1" selected="0">
            <x v="1"/>
          </reference>
          <reference field="13" count="1" selected="0">
            <x v="1"/>
          </reference>
        </references>
      </pivotArea>
    </chartFormat>
    <chartFormat chart="0" format="83" series="1">
      <pivotArea type="data" outline="0" fieldPosition="0">
        <references count="4">
          <reference field="4294967294" count="1" selected="0">
            <x v="2"/>
          </reference>
          <reference field="3" count="1" selected="0">
            <x v="0"/>
          </reference>
          <reference field="8" count="1" selected="0">
            <x v="1"/>
          </reference>
          <reference field="13" count="1" selected="0">
            <x v="1"/>
          </reference>
        </references>
      </pivotArea>
    </chartFormat>
    <chartFormat chart="0" format="84" series="1">
      <pivotArea type="data" outline="0" fieldPosition="0">
        <references count="4">
          <reference field="4294967294" count="1" selected="0">
            <x v="0"/>
          </reference>
          <reference field="3" count="1" selected="0">
            <x v="1"/>
          </reference>
          <reference field="8" count="1" selected="0">
            <x v="4"/>
          </reference>
          <reference field="13" count="1" selected="0">
            <x v="7"/>
          </reference>
        </references>
      </pivotArea>
    </chartFormat>
    <chartFormat chart="0" format="85" series="1">
      <pivotArea type="data" outline="0" fieldPosition="0">
        <references count="4">
          <reference field="4294967294" count="1" selected="0">
            <x v="1"/>
          </reference>
          <reference field="3" count="1" selected="0">
            <x v="1"/>
          </reference>
          <reference field="8" count="1" selected="0">
            <x v="4"/>
          </reference>
          <reference field="13" count="1" selected="0">
            <x v="7"/>
          </reference>
        </references>
      </pivotArea>
    </chartFormat>
    <chartFormat chart="0" format="86" series="1">
      <pivotArea type="data" outline="0" fieldPosition="0">
        <references count="4">
          <reference field="4294967294" count="1" selected="0">
            <x v="2"/>
          </reference>
          <reference field="3" count="1" selected="0">
            <x v="1"/>
          </reference>
          <reference field="8" count="1" selected="0">
            <x v="4"/>
          </reference>
          <reference field="13" count="1" selected="0">
            <x v="7"/>
          </reference>
        </references>
      </pivotArea>
    </chartFormat>
    <chartFormat chart="0" format="87" series="1">
      <pivotArea type="data" outline="0" fieldPosition="0">
        <references count="4">
          <reference field="4294967294" count="1" selected="0">
            <x v="0"/>
          </reference>
          <reference field="3" count="1" selected="0">
            <x v="2"/>
          </reference>
          <reference field="8" count="1" selected="0">
            <x v="6"/>
          </reference>
          <reference field="13" count="1" selected="0">
            <x v="2"/>
          </reference>
        </references>
      </pivotArea>
    </chartFormat>
    <chartFormat chart="0" format="88" series="1">
      <pivotArea type="data" outline="0" fieldPosition="0">
        <references count="4">
          <reference field="4294967294" count="1" selected="0">
            <x v="1"/>
          </reference>
          <reference field="3" count="1" selected="0">
            <x v="2"/>
          </reference>
          <reference field="8" count="1" selected="0">
            <x v="6"/>
          </reference>
          <reference field="13" count="1" selected="0">
            <x v="2"/>
          </reference>
        </references>
      </pivotArea>
    </chartFormat>
    <chartFormat chart="0" format="89" series="1">
      <pivotArea type="data" outline="0" fieldPosition="0">
        <references count="4">
          <reference field="4294967294" count="1" selected="0">
            <x v="2"/>
          </reference>
          <reference field="3" count="1" selected="0">
            <x v="2"/>
          </reference>
          <reference field="8" count="1" selected="0">
            <x v="6"/>
          </reference>
          <reference field="13" count="1" selected="0">
            <x v="2"/>
          </reference>
        </references>
      </pivotArea>
    </chartFormat>
    <chartFormat chart="0" format="90" series="1">
      <pivotArea type="data" outline="0" fieldPosition="0">
        <references count="4">
          <reference field="4294967294" count="1" selected="0">
            <x v="0"/>
          </reference>
          <reference field="3" count="1" selected="0">
            <x v="2"/>
          </reference>
          <reference field="8" count="1" selected="0">
            <x v="7"/>
          </reference>
          <reference field="13" count="1" selected="0">
            <x v="9"/>
          </reference>
        </references>
      </pivotArea>
    </chartFormat>
    <chartFormat chart="0" format="91" series="1">
      <pivotArea type="data" outline="0" fieldPosition="0">
        <references count="4">
          <reference field="4294967294" count="1" selected="0">
            <x v="1"/>
          </reference>
          <reference field="3" count="1" selected="0">
            <x v="2"/>
          </reference>
          <reference field="8" count="1" selected="0">
            <x v="7"/>
          </reference>
          <reference field="13" count="1" selected="0">
            <x v="9"/>
          </reference>
        </references>
      </pivotArea>
    </chartFormat>
    <chartFormat chart="0" format="92" series="1">
      <pivotArea type="data" outline="0" fieldPosition="0">
        <references count="4">
          <reference field="4294967294" count="1" selected="0">
            <x v="2"/>
          </reference>
          <reference field="3" count="1" selected="0">
            <x v="2"/>
          </reference>
          <reference field="8" count="1" selected="0">
            <x v="7"/>
          </reference>
          <reference field="13" count="1" selected="0">
            <x v="9"/>
          </reference>
        </references>
      </pivotArea>
    </chartFormat>
    <chartFormat chart="0" format="93" series="1">
      <pivotArea type="data" outline="0" fieldPosition="0">
        <references count="4">
          <reference field="4294967294" count="1" selected="0">
            <x v="0"/>
          </reference>
          <reference field="3" count="1" selected="0">
            <x v="3"/>
          </reference>
          <reference field="8" count="1" selected="0">
            <x v="2"/>
          </reference>
          <reference field="13" count="1" selected="0">
            <x v="5"/>
          </reference>
        </references>
      </pivotArea>
    </chartFormat>
    <chartFormat chart="0" format="94" series="1">
      <pivotArea type="data" outline="0" fieldPosition="0">
        <references count="4">
          <reference field="4294967294" count="1" selected="0">
            <x v="1"/>
          </reference>
          <reference field="3" count="1" selected="0">
            <x v="3"/>
          </reference>
          <reference field="8" count="1" selected="0">
            <x v="2"/>
          </reference>
          <reference field="13" count="1" selected="0">
            <x v="5"/>
          </reference>
        </references>
      </pivotArea>
    </chartFormat>
    <chartFormat chart="0" format="95" series="1">
      <pivotArea type="data" outline="0" fieldPosition="0">
        <references count="4">
          <reference field="4294967294" count="1" selected="0">
            <x v="2"/>
          </reference>
          <reference field="3" count="1" selected="0">
            <x v="3"/>
          </reference>
          <reference field="8" count="1" selected="0">
            <x v="2"/>
          </reference>
          <reference field="13" count="1" selected="0">
            <x v="5"/>
          </reference>
        </references>
      </pivotArea>
    </chartFormat>
    <chartFormat chart="0" format="96" series="1">
      <pivotArea type="data" outline="0" fieldPosition="0">
        <references count="4">
          <reference field="4294967294" count="1" selected="0">
            <x v="0"/>
          </reference>
          <reference field="3" count="1" selected="0">
            <x v="3"/>
          </reference>
          <reference field="8" count="1" selected="0">
            <x v="6"/>
          </reference>
          <reference field="13" count="1" selected="0">
            <x v="12"/>
          </reference>
        </references>
      </pivotArea>
    </chartFormat>
    <chartFormat chart="0" format="97" series="1">
      <pivotArea type="data" outline="0" fieldPosition="0">
        <references count="4">
          <reference field="4294967294" count="1" selected="0">
            <x v="1"/>
          </reference>
          <reference field="3" count="1" selected="0">
            <x v="3"/>
          </reference>
          <reference field="8" count="1" selected="0">
            <x v="6"/>
          </reference>
          <reference field="13" count="1" selected="0">
            <x v="12"/>
          </reference>
        </references>
      </pivotArea>
    </chartFormat>
    <chartFormat chart="0" format="98" series="1">
      <pivotArea type="data" outline="0" fieldPosition="0">
        <references count="4">
          <reference field="4294967294" count="1" selected="0">
            <x v="2"/>
          </reference>
          <reference field="3" count="1" selected="0">
            <x v="3"/>
          </reference>
          <reference field="8" count="1" selected="0">
            <x v="6"/>
          </reference>
          <reference field="13" count="1" selected="0">
            <x v="12"/>
          </reference>
        </references>
      </pivotArea>
    </chartFormat>
    <chartFormat chart="0" format="99" series="1">
      <pivotArea type="data" outline="0" fieldPosition="0">
        <references count="4">
          <reference field="4294967294" count="1" selected="0">
            <x v="0"/>
          </reference>
          <reference field="3" count="1" selected="0">
            <x v="3"/>
          </reference>
          <reference field="8" count="1" selected="0">
            <x v="3"/>
          </reference>
          <reference field="13" count="1" selected="0">
            <x v="14"/>
          </reference>
        </references>
      </pivotArea>
    </chartFormat>
    <chartFormat chart="0" format="100" series="1">
      <pivotArea type="data" outline="0" fieldPosition="0">
        <references count="4">
          <reference field="4294967294" count="1" selected="0">
            <x v="1"/>
          </reference>
          <reference field="3" count="1" selected="0">
            <x v="3"/>
          </reference>
          <reference field="8" count="1" selected="0">
            <x v="3"/>
          </reference>
          <reference field="13" count="1" selected="0">
            <x v="14"/>
          </reference>
        </references>
      </pivotArea>
    </chartFormat>
    <chartFormat chart="0" format="101" series="1">
      <pivotArea type="data" outline="0" fieldPosition="0">
        <references count="4">
          <reference field="4294967294" count="1" selected="0">
            <x v="2"/>
          </reference>
          <reference field="3" count="1" selected="0">
            <x v="3"/>
          </reference>
          <reference field="8" count="1" selected="0">
            <x v="3"/>
          </reference>
          <reference field="13" count="1" selected="0">
            <x v="14"/>
          </reference>
        </references>
      </pivotArea>
    </chartFormat>
    <chartFormat chart="0" format="102" series="1">
      <pivotArea type="data" outline="0" fieldPosition="0">
        <references count="4">
          <reference field="4294967294" count="1" selected="0">
            <x v="0"/>
          </reference>
          <reference field="3" count="1" selected="0">
            <x v="3"/>
          </reference>
          <reference field="8" count="1" selected="0">
            <x v="0"/>
          </reference>
          <reference field="13" count="1" selected="0">
            <x v="20"/>
          </reference>
        </references>
      </pivotArea>
    </chartFormat>
    <chartFormat chart="0" format="103" series="1">
      <pivotArea type="data" outline="0" fieldPosition="0">
        <references count="4">
          <reference field="4294967294" count="1" selected="0">
            <x v="1"/>
          </reference>
          <reference field="3" count="1" selected="0">
            <x v="3"/>
          </reference>
          <reference field="8" count="1" selected="0">
            <x v="0"/>
          </reference>
          <reference field="13" count="1" selected="0">
            <x v="20"/>
          </reference>
        </references>
      </pivotArea>
    </chartFormat>
    <chartFormat chart="0" format="104" series="1">
      <pivotArea type="data" outline="0" fieldPosition="0">
        <references count="4">
          <reference field="4294967294" count="1" selected="0">
            <x v="2"/>
          </reference>
          <reference field="3" count="1" selected="0">
            <x v="3"/>
          </reference>
          <reference field="8" count="1" selected="0">
            <x v="0"/>
          </reference>
          <reference field="13" count="1" selected="0">
            <x v="20"/>
          </reference>
        </references>
      </pivotArea>
    </chartFormat>
    <chartFormat chart="0" format="105" series="1">
      <pivotArea type="data" outline="0" fieldPosition="0">
        <references count="4">
          <reference field="4294967294" count="1" selected="0">
            <x v="0"/>
          </reference>
          <reference field="3" count="1" selected="0">
            <x v="4"/>
          </reference>
          <reference field="8" count="1" selected="0">
            <x v="5"/>
          </reference>
          <reference field="13" count="1" selected="0">
            <x v="0"/>
          </reference>
        </references>
      </pivotArea>
    </chartFormat>
    <chartFormat chart="0" format="106" series="1">
      <pivotArea type="data" outline="0" fieldPosition="0">
        <references count="4">
          <reference field="4294967294" count="1" selected="0">
            <x v="1"/>
          </reference>
          <reference field="3" count="1" selected="0">
            <x v="4"/>
          </reference>
          <reference field="8" count="1" selected="0">
            <x v="5"/>
          </reference>
          <reference field="13" count="1" selected="0">
            <x v="0"/>
          </reference>
        </references>
      </pivotArea>
    </chartFormat>
    <chartFormat chart="0" format="107" series="1">
      <pivotArea type="data" outline="0" fieldPosition="0">
        <references count="4">
          <reference field="4294967294" count="1" selected="0">
            <x v="2"/>
          </reference>
          <reference field="3" count="1" selected="0">
            <x v="4"/>
          </reference>
          <reference field="8" count="1" selected="0">
            <x v="5"/>
          </reference>
          <reference field="13" count="1" selected="0">
            <x v="0"/>
          </reference>
        </references>
      </pivotArea>
    </chartFormat>
    <chartFormat chart="0" format="108" series="1">
      <pivotArea type="data" outline="0" fieldPosition="0">
        <references count="4">
          <reference field="4294967294" count="1" selected="0">
            <x v="0"/>
          </reference>
          <reference field="3" count="1" selected="0">
            <x v="4"/>
          </reference>
          <reference field="8" count="1" selected="0">
            <x v="4"/>
          </reference>
          <reference field="13" count="1" selected="0">
            <x v="17"/>
          </reference>
        </references>
      </pivotArea>
    </chartFormat>
    <chartFormat chart="0" format="109" series="1">
      <pivotArea type="data" outline="0" fieldPosition="0">
        <references count="4">
          <reference field="4294967294" count="1" selected="0">
            <x v="1"/>
          </reference>
          <reference field="3" count="1" selected="0">
            <x v="4"/>
          </reference>
          <reference field="8" count="1" selected="0">
            <x v="4"/>
          </reference>
          <reference field="13" count="1" selected="0">
            <x v="17"/>
          </reference>
        </references>
      </pivotArea>
    </chartFormat>
    <chartFormat chart="0" format="110" series="1">
      <pivotArea type="data" outline="0" fieldPosition="0">
        <references count="4">
          <reference field="4294967294" count="1" selected="0">
            <x v="2"/>
          </reference>
          <reference field="3" count="1" selected="0">
            <x v="4"/>
          </reference>
          <reference field="8" count="1" selected="0">
            <x v="4"/>
          </reference>
          <reference field="13" count="1" selected="0">
            <x v="17"/>
          </reference>
        </references>
      </pivotArea>
    </chartFormat>
    <chartFormat chart="0" format="111" series="1">
      <pivotArea type="data" outline="0" fieldPosition="0">
        <references count="4">
          <reference field="4294967294" count="1" selected="0">
            <x v="0"/>
          </reference>
          <reference field="3" count="1" selected="0">
            <x v="4"/>
          </reference>
          <reference field="8" count="1" selected="0">
            <x v="7"/>
          </reference>
          <reference field="13" count="1" selected="0">
            <x v="23"/>
          </reference>
        </references>
      </pivotArea>
    </chartFormat>
    <chartFormat chart="0" format="112" series="1">
      <pivotArea type="data" outline="0" fieldPosition="0">
        <references count="4">
          <reference field="4294967294" count="1" selected="0">
            <x v="1"/>
          </reference>
          <reference field="3" count="1" selected="0">
            <x v="4"/>
          </reference>
          <reference field="8" count="1" selected="0">
            <x v="7"/>
          </reference>
          <reference field="13" count="1" selected="0">
            <x v="23"/>
          </reference>
        </references>
      </pivotArea>
    </chartFormat>
    <chartFormat chart="0" format="113" series="1">
      <pivotArea type="data" outline="0" fieldPosition="0">
        <references count="4">
          <reference field="4294967294" count="1" selected="0">
            <x v="2"/>
          </reference>
          <reference field="3" count="1" selected="0">
            <x v="4"/>
          </reference>
          <reference field="8" count="1" selected="0">
            <x v="7"/>
          </reference>
          <reference field="13" count="1" selected="0">
            <x v="23"/>
          </reference>
        </references>
      </pivotArea>
    </chartFormat>
    <chartFormat chart="0" format="114" series="1">
      <pivotArea type="data" outline="0" fieldPosition="0">
        <references count="4">
          <reference field="4294967294" count="1" selected="0">
            <x v="0"/>
          </reference>
          <reference field="3" count="1" selected="0">
            <x v="5"/>
          </reference>
          <reference field="8" count="1" selected="0">
            <x v="12"/>
          </reference>
          <reference field="13" count="1" selected="0">
            <x v="4"/>
          </reference>
        </references>
      </pivotArea>
    </chartFormat>
    <chartFormat chart="0" format="115" series="1">
      <pivotArea type="data" outline="0" fieldPosition="0">
        <references count="4">
          <reference field="4294967294" count="1" selected="0">
            <x v="1"/>
          </reference>
          <reference field="3" count="1" selected="0">
            <x v="5"/>
          </reference>
          <reference field="8" count="1" selected="0">
            <x v="12"/>
          </reference>
          <reference field="13" count="1" selected="0">
            <x v="4"/>
          </reference>
        </references>
      </pivotArea>
    </chartFormat>
    <chartFormat chart="0" format="116" series="1">
      <pivotArea type="data" outline="0" fieldPosition="0">
        <references count="4">
          <reference field="4294967294" count="1" selected="0">
            <x v="2"/>
          </reference>
          <reference field="3" count="1" selected="0">
            <x v="5"/>
          </reference>
          <reference field="8" count="1" selected="0">
            <x v="12"/>
          </reference>
          <reference field="13" count="1" selected="0">
            <x v="4"/>
          </reference>
        </references>
      </pivotArea>
    </chartFormat>
    <chartFormat chart="0" format="117" series="1">
      <pivotArea type="data" outline="0" fieldPosition="0">
        <references count="4">
          <reference field="4294967294" count="1" selected="0">
            <x v="0"/>
          </reference>
          <reference field="3" count="1" selected="0">
            <x v="5"/>
          </reference>
          <reference field="8" count="1" selected="0">
            <x v="11"/>
          </reference>
          <reference field="13" count="1" selected="0">
            <x v="8"/>
          </reference>
        </references>
      </pivotArea>
    </chartFormat>
    <chartFormat chart="0" format="118" series="1">
      <pivotArea type="data" outline="0" fieldPosition="0">
        <references count="4">
          <reference field="4294967294" count="1" selected="0">
            <x v="1"/>
          </reference>
          <reference field="3" count="1" selected="0">
            <x v="5"/>
          </reference>
          <reference field="8" count="1" selected="0">
            <x v="11"/>
          </reference>
          <reference field="13" count="1" selected="0">
            <x v="8"/>
          </reference>
        </references>
      </pivotArea>
    </chartFormat>
    <chartFormat chart="0" format="119" series="1">
      <pivotArea type="data" outline="0" fieldPosition="0">
        <references count="4">
          <reference field="4294967294" count="1" selected="0">
            <x v="2"/>
          </reference>
          <reference field="3" count="1" selected="0">
            <x v="5"/>
          </reference>
          <reference field="8" count="1" selected="0">
            <x v="11"/>
          </reference>
          <reference field="13" count="1" selected="0">
            <x v="8"/>
          </reference>
        </references>
      </pivotArea>
    </chartFormat>
    <chartFormat chart="0" format="120" series="1">
      <pivotArea type="data" outline="0" fieldPosition="0">
        <references count="4">
          <reference field="4294967294" count="1" selected="0">
            <x v="0"/>
          </reference>
          <reference field="3" count="1" selected="0">
            <x v="5"/>
          </reference>
          <reference field="8" count="1" selected="0">
            <x v="8"/>
          </reference>
          <reference field="13" count="1" selected="0">
            <x v="13"/>
          </reference>
        </references>
      </pivotArea>
    </chartFormat>
    <chartFormat chart="0" format="121" series="1">
      <pivotArea type="data" outline="0" fieldPosition="0">
        <references count="4">
          <reference field="4294967294" count="1" selected="0">
            <x v="1"/>
          </reference>
          <reference field="3" count="1" selected="0">
            <x v="5"/>
          </reference>
          <reference field="8" count="1" selected="0">
            <x v="8"/>
          </reference>
          <reference field="13" count="1" selected="0">
            <x v="13"/>
          </reference>
        </references>
      </pivotArea>
    </chartFormat>
    <chartFormat chart="0" format="122" series="1">
      <pivotArea type="data" outline="0" fieldPosition="0">
        <references count="4">
          <reference field="4294967294" count="1" selected="0">
            <x v="2"/>
          </reference>
          <reference field="3" count="1" selected="0">
            <x v="5"/>
          </reference>
          <reference field="8" count="1" selected="0">
            <x v="8"/>
          </reference>
          <reference field="13" count="1" selected="0">
            <x v="13"/>
          </reference>
        </references>
      </pivotArea>
    </chartFormat>
    <chartFormat chart="0" format="123" series="1">
      <pivotArea type="data" outline="0" fieldPosition="0">
        <references count="4">
          <reference field="4294967294" count="1" selected="0">
            <x v="0"/>
          </reference>
          <reference field="3" count="1" selected="0">
            <x v="5"/>
          </reference>
          <reference field="8" count="1" selected="0">
            <x v="11"/>
          </reference>
          <reference field="13" count="1" selected="0">
            <x v="26"/>
          </reference>
        </references>
      </pivotArea>
    </chartFormat>
    <chartFormat chart="0" format="124" series="1">
      <pivotArea type="data" outline="0" fieldPosition="0">
        <references count="4">
          <reference field="4294967294" count="1" selected="0">
            <x v="1"/>
          </reference>
          <reference field="3" count="1" selected="0">
            <x v="5"/>
          </reference>
          <reference field="8" count="1" selected="0">
            <x v="11"/>
          </reference>
          <reference field="13" count="1" selected="0">
            <x v="26"/>
          </reference>
        </references>
      </pivotArea>
    </chartFormat>
    <chartFormat chart="0" format="125" series="1">
      <pivotArea type="data" outline="0" fieldPosition="0">
        <references count="4">
          <reference field="4294967294" count="1" selected="0">
            <x v="2"/>
          </reference>
          <reference field="3" count="1" selected="0">
            <x v="5"/>
          </reference>
          <reference field="8" count="1" selected="0">
            <x v="11"/>
          </reference>
          <reference field="13" count="1" selected="0">
            <x v="26"/>
          </reference>
        </references>
      </pivotArea>
    </chartFormat>
    <chartFormat chart="0" format="126" series="1">
      <pivotArea type="data" outline="0" fieldPosition="0">
        <references count="4">
          <reference field="4294967294" count="1" selected="0">
            <x v="0"/>
          </reference>
          <reference field="3" count="1" selected="0">
            <x v="6"/>
          </reference>
          <reference field="8" count="1" selected="0">
            <x v="9"/>
          </reference>
          <reference field="13" count="1" selected="0">
            <x v="11"/>
          </reference>
        </references>
      </pivotArea>
    </chartFormat>
    <chartFormat chart="0" format="127" series="1">
      <pivotArea type="data" outline="0" fieldPosition="0">
        <references count="4">
          <reference field="4294967294" count="1" selected="0">
            <x v="1"/>
          </reference>
          <reference field="3" count="1" selected="0">
            <x v="6"/>
          </reference>
          <reference field="8" count="1" selected="0">
            <x v="9"/>
          </reference>
          <reference field="13" count="1" selected="0">
            <x v="11"/>
          </reference>
        </references>
      </pivotArea>
    </chartFormat>
    <chartFormat chart="0" format="128" series="1">
      <pivotArea type="data" outline="0" fieldPosition="0">
        <references count="4">
          <reference field="4294967294" count="1" selected="0">
            <x v="2"/>
          </reference>
          <reference field="3" count="1" selected="0">
            <x v="6"/>
          </reference>
          <reference field="8" count="1" selected="0">
            <x v="9"/>
          </reference>
          <reference field="13" count="1" selected="0">
            <x v="11"/>
          </reference>
        </references>
      </pivotArea>
    </chartFormat>
    <chartFormat chart="0" format="129" series="1">
      <pivotArea type="data" outline="0" fieldPosition="0">
        <references count="4">
          <reference field="4294967294" count="1" selected="0">
            <x v="0"/>
          </reference>
          <reference field="3" count="1" selected="0">
            <x v="6"/>
          </reference>
          <reference field="8" count="1" selected="0">
            <x v="7"/>
          </reference>
          <reference field="13" count="1" selected="0">
            <x v="18"/>
          </reference>
        </references>
      </pivotArea>
    </chartFormat>
    <chartFormat chart="0" format="130" series="1">
      <pivotArea type="data" outline="0" fieldPosition="0">
        <references count="4">
          <reference field="4294967294" count="1" selected="0">
            <x v="1"/>
          </reference>
          <reference field="3" count="1" selected="0">
            <x v="6"/>
          </reference>
          <reference field="8" count="1" selected="0">
            <x v="7"/>
          </reference>
          <reference field="13" count="1" selected="0">
            <x v="18"/>
          </reference>
        </references>
      </pivotArea>
    </chartFormat>
    <chartFormat chart="0" format="131" series="1">
      <pivotArea type="data" outline="0" fieldPosition="0">
        <references count="4">
          <reference field="4294967294" count="1" selected="0">
            <x v="2"/>
          </reference>
          <reference field="3" count="1" selected="0">
            <x v="6"/>
          </reference>
          <reference field="8" count="1" selected="0">
            <x v="7"/>
          </reference>
          <reference field="13" count="1" selected="0">
            <x v="18"/>
          </reference>
        </references>
      </pivotArea>
    </chartFormat>
    <chartFormat chart="0" format="132" series="1">
      <pivotArea type="data" outline="0" fieldPosition="0">
        <references count="4">
          <reference field="4294967294" count="1" selected="0">
            <x v="0"/>
          </reference>
          <reference field="3" count="1" selected="0">
            <x v="6"/>
          </reference>
          <reference field="8" count="1" selected="0">
            <x v="9"/>
          </reference>
          <reference field="13" count="1" selected="0">
            <x v="24"/>
          </reference>
        </references>
      </pivotArea>
    </chartFormat>
    <chartFormat chart="0" format="133" series="1">
      <pivotArea type="data" outline="0" fieldPosition="0">
        <references count="4">
          <reference field="4294967294" count="1" selected="0">
            <x v="1"/>
          </reference>
          <reference field="3" count="1" selected="0">
            <x v="6"/>
          </reference>
          <reference field="8" count="1" selected="0">
            <x v="9"/>
          </reference>
          <reference field="13" count="1" selected="0">
            <x v="24"/>
          </reference>
        </references>
      </pivotArea>
    </chartFormat>
    <chartFormat chart="0" format="134" series="1">
      <pivotArea type="data" outline="0" fieldPosition="0">
        <references count="4">
          <reference field="4294967294" count="1" selected="0">
            <x v="2"/>
          </reference>
          <reference field="3" count="1" selected="0">
            <x v="6"/>
          </reference>
          <reference field="8" count="1" selected="0">
            <x v="9"/>
          </reference>
          <reference field="13" count="1" selected="0">
            <x v="24"/>
          </reference>
        </references>
      </pivotArea>
    </chartFormat>
    <chartFormat chart="0" format="135" series="1">
      <pivotArea type="data" outline="0" fieldPosition="0">
        <references count="4">
          <reference field="4294967294" count="1" selected="0">
            <x v="0"/>
          </reference>
          <reference field="3" count="1" selected="0">
            <x v="7"/>
          </reference>
          <reference field="8" count="1" selected="0">
            <x v="14"/>
          </reference>
          <reference field="13" count="1" selected="0">
            <x v="10"/>
          </reference>
        </references>
      </pivotArea>
    </chartFormat>
    <chartFormat chart="0" format="136" series="1">
      <pivotArea type="data" outline="0" fieldPosition="0">
        <references count="4">
          <reference field="4294967294" count="1" selected="0">
            <x v="1"/>
          </reference>
          <reference field="3" count="1" selected="0">
            <x v="7"/>
          </reference>
          <reference field="8" count="1" selected="0">
            <x v="14"/>
          </reference>
          <reference field="13" count="1" selected="0">
            <x v="10"/>
          </reference>
        </references>
      </pivotArea>
    </chartFormat>
    <chartFormat chart="0" format="137" series="1">
      <pivotArea type="data" outline="0" fieldPosition="0">
        <references count="4">
          <reference field="4294967294" count="1" selected="0">
            <x v="2"/>
          </reference>
          <reference field="3" count="1" selected="0">
            <x v="7"/>
          </reference>
          <reference field="8" count="1" selected="0">
            <x v="14"/>
          </reference>
          <reference field="13" count="1" selected="0">
            <x v="10"/>
          </reference>
        </references>
      </pivotArea>
    </chartFormat>
    <chartFormat chart="0" format="138" series="1">
      <pivotArea type="data" outline="0" fieldPosition="0">
        <references count="4">
          <reference field="4294967294" count="1" selected="0">
            <x v="0"/>
          </reference>
          <reference field="3" count="1" selected="0">
            <x v="7"/>
          </reference>
          <reference field="8" count="1" selected="0">
            <x v="13"/>
          </reference>
          <reference field="13" count="1" selected="0">
            <x v="19"/>
          </reference>
        </references>
      </pivotArea>
    </chartFormat>
    <chartFormat chart="0" format="139" series="1">
      <pivotArea type="data" outline="0" fieldPosition="0">
        <references count="4">
          <reference field="4294967294" count="1" selected="0">
            <x v="1"/>
          </reference>
          <reference field="3" count="1" selected="0">
            <x v="7"/>
          </reference>
          <reference field="8" count="1" selected="0">
            <x v="13"/>
          </reference>
          <reference field="13" count="1" selected="0">
            <x v="19"/>
          </reference>
        </references>
      </pivotArea>
    </chartFormat>
    <chartFormat chart="0" format="140" series="1">
      <pivotArea type="data" outline="0" fieldPosition="0">
        <references count="4">
          <reference field="4294967294" count="1" selected="0">
            <x v="2"/>
          </reference>
          <reference field="3" count="1" selected="0">
            <x v="7"/>
          </reference>
          <reference field="8" count="1" selected="0">
            <x v="13"/>
          </reference>
          <reference field="13" count="1" selected="0">
            <x v="19"/>
          </reference>
        </references>
      </pivotArea>
    </chartFormat>
    <chartFormat chart="0" format="141" series="1">
      <pivotArea type="data" outline="0" fieldPosition="0">
        <references count="4">
          <reference field="4294967294" count="1" selected="0">
            <x v="0"/>
          </reference>
          <reference field="3" count="1" selected="0">
            <x v="7"/>
          </reference>
          <reference field="8" count="1" selected="0">
            <x v="9"/>
          </reference>
          <reference field="13" count="1" selected="0">
            <x v="25"/>
          </reference>
        </references>
      </pivotArea>
    </chartFormat>
    <chartFormat chart="0" format="142" series="1">
      <pivotArea type="data" outline="0" fieldPosition="0">
        <references count="4">
          <reference field="4294967294" count="1" selected="0">
            <x v="1"/>
          </reference>
          <reference field="3" count="1" selected="0">
            <x v="7"/>
          </reference>
          <reference field="8" count="1" selected="0">
            <x v="9"/>
          </reference>
          <reference field="13" count="1" selected="0">
            <x v="25"/>
          </reference>
        </references>
      </pivotArea>
    </chartFormat>
    <chartFormat chart="0" format="143" series="1">
      <pivotArea type="data" outline="0" fieldPosition="0">
        <references count="4">
          <reference field="4294967294" count="1" selected="0">
            <x v="2"/>
          </reference>
          <reference field="3" count="1" selected="0">
            <x v="7"/>
          </reference>
          <reference field="8" count="1" selected="0">
            <x v="9"/>
          </reference>
          <reference field="13" count="1" selected="0">
            <x v="25"/>
          </reference>
        </references>
      </pivotArea>
    </chartFormat>
    <chartFormat chart="0" format="144" series="1">
      <pivotArea type="data" outline="0" fieldPosition="0">
        <references count="4">
          <reference field="4294967294" count="1" selected="0">
            <x v="0"/>
          </reference>
          <reference field="3" count="1" selected="0">
            <x v="8"/>
          </reference>
          <reference field="8" count="1" selected="0">
            <x v="13"/>
          </reference>
          <reference field="13" count="1" selected="0">
            <x v="15"/>
          </reference>
        </references>
      </pivotArea>
    </chartFormat>
    <chartFormat chart="0" format="145" series="1">
      <pivotArea type="data" outline="0" fieldPosition="0">
        <references count="4">
          <reference field="4294967294" count="1" selected="0">
            <x v="1"/>
          </reference>
          <reference field="3" count="1" selected="0">
            <x v="8"/>
          </reference>
          <reference field="8" count="1" selected="0">
            <x v="13"/>
          </reference>
          <reference field="13" count="1" selected="0">
            <x v="15"/>
          </reference>
        </references>
      </pivotArea>
    </chartFormat>
    <chartFormat chart="0" format="146" series="1">
      <pivotArea type="data" outline="0" fieldPosition="0">
        <references count="4">
          <reference field="4294967294" count="1" selected="0">
            <x v="2"/>
          </reference>
          <reference field="3" count="1" selected="0">
            <x v="8"/>
          </reference>
          <reference field="8" count="1" selected="0">
            <x v="13"/>
          </reference>
          <reference field="13" count="1" selected="0">
            <x v="15"/>
          </reference>
        </references>
      </pivotArea>
    </chartFormat>
    <chartFormat chart="0" format="147" series="1">
      <pivotArea type="data" outline="0" fieldPosition="0">
        <references count="4">
          <reference field="4294967294" count="1" selected="0">
            <x v="0"/>
          </reference>
          <reference field="3" count="1" selected="0">
            <x v="8"/>
          </reference>
          <reference field="8" count="1" selected="0">
            <x v="13"/>
          </reference>
          <reference field="13" count="1" selected="0">
            <x v="21"/>
          </reference>
        </references>
      </pivotArea>
    </chartFormat>
    <chartFormat chart="0" format="148" series="1">
      <pivotArea type="data" outline="0" fieldPosition="0">
        <references count="4">
          <reference field="4294967294" count="1" selected="0">
            <x v="1"/>
          </reference>
          <reference field="3" count="1" selected="0">
            <x v="8"/>
          </reference>
          <reference field="8" count="1" selected="0">
            <x v="13"/>
          </reference>
          <reference field="13" count="1" selected="0">
            <x v="21"/>
          </reference>
        </references>
      </pivotArea>
    </chartFormat>
    <chartFormat chart="0" format="149" series="1">
      <pivotArea type="data" outline="0" fieldPosition="0">
        <references count="4">
          <reference field="4294967294" count="1" selected="0">
            <x v="2"/>
          </reference>
          <reference field="3" count="1" selected="0">
            <x v="8"/>
          </reference>
          <reference field="8" count="1" selected="0">
            <x v="13"/>
          </reference>
          <reference field="13" count="1" selected="0">
            <x v="21"/>
          </reference>
        </references>
      </pivotArea>
    </chartFormat>
    <chartFormat chart="0" format="150" series="1">
      <pivotArea type="data" outline="0" fieldPosition="0">
        <references count="4">
          <reference field="4294967294" count="1" selected="0">
            <x v="0"/>
          </reference>
          <reference field="3" count="1" selected="0">
            <x v="9"/>
          </reference>
          <reference field="8" count="1" selected="0">
            <x v="14"/>
          </reference>
          <reference field="13" count="1" selected="0">
            <x v="3"/>
          </reference>
        </references>
      </pivotArea>
    </chartFormat>
    <chartFormat chart="0" format="151" series="1">
      <pivotArea type="data" outline="0" fieldPosition="0">
        <references count="4">
          <reference field="4294967294" count="1" selected="0">
            <x v="1"/>
          </reference>
          <reference field="3" count="1" selected="0">
            <x v="9"/>
          </reference>
          <reference field="8" count="1" selected="0">
            <x v="14"/>
          </reference>
          <reference field="13" count="1" selected="0">
            <x v="3"/>
          </reference>
        </references>
      </pivotArea>
    </chartFormat>
    <chartFormat chart="0" format="152" series="1">
      <pivotArea type="data" outline="0" fieldPosition="0">
        <references count="4">
          <reference field="4294967294" count="1" selected="0">
            <x v="2"/>
          </reference>
          <reference field="3" count="1" selected="0">
            <x v="9"/>
          </reference>
          <reference field="8" count="1" selected="0">
            <x v="14"/>
          </reference>
          <reference field="13" count="1" selected="0">
            <x v="3"/>
          </reference>
        </references>
      </pivotArea>
    </chartFormat>
    <chartFormat chart="0" format="153" series="1">
      <pivotArea type="data" outline="0" fieldPosition="0">
        <references count="4">
          <reference field="4294967294" count="1" selected="0">
            <x v="0"/>
          </reference>
          <reference field="3" count="1" selected="0">
            <x v="9"/>
          </reference>
          <reference field="8" count="1" selected="0">
            <x v="10"/>
          </reference>
          <reference field="13" count="1" selected="0">
            <x v="22"/>
          </reference>
        </references>
      </pivotArea>
    </chartFormat>
    <chartFormat chart="0" format="154" series="1">
      <pivotArea type="data" outline="0" fieldPosition="0">
        <references count="4">
          <reference field="4294967294" count="1" selected="0">
            <x v="1"/>
          </reference>
          <reference field="3" count="1" selected="0">
            <x v="9"/>
          </reference>
          <reference field="8" count="1" selected="0">
            <x v="10"/>
          </reference>
          <reference field="13" count="1" selected="0">
            <x v="22"/>
          </reference>
        </references>
      </pivotArea>
    </chartFormat>
    <chartFormat chart="0" format="155" series="1">
      <pivotArea type="data" outline="0" fieldPosition="0">
        <references count="4">
          <reference field="4294967294" count="1" selected="0">
            <x v="2"/>
          </reference>
          <reference field="3" count="1" selected="0">
            <x v="9"/>
          </reference>
          <reference field="8" count="1" selected="0">
            <x v="10"/>
          </reference>
          <reference field="13" count="1" selected="0">
            <x v="22"/>
          </reference>
        </references>
      </pivotArea>
    </chartFormat>
    <chartFormat chart="0" format="156" series="1">
      <pivotArea type="data" outline="0" fieldPosition="0">
        <references count="4">
          <reference field="4294967294" count="1" selected="0">
            <x v="0"/>
          </reference>
          <reference field="3" count="1" selected="0">
            <x v="10"/>
          </reference>
          <reference field="8" count="1" selected="0">
            <x v="10"/>
          </reference>
          <reference field="13" count="1" selected="0">
            <x v="16"/>
          </reference>
        </references>
      </pivotArea>
    </chartFormat>
    <chartFormat chart="0" format="157" series="1">
      <pivotArea type="data" outline="0" fieldPosition="0">
        <references count="4">
          <reference field="4294967294" count="1" selected="0">
            <x v="1"/>
          </reference>
          <reference field="3" count="1" selected="0">
            <x v="10"/>
          </reference>
          <reference field="8" count="1" selected="0">
            <x v="10"/>
          </reference>
          <reference field="13" count="1" selected="0">
            <x v="16"/>
          </reference>
        </references>
      </pivotArea>
    </chartFormat>
    <chartFormat chart="0" format="158" series="1">
      <pivotArea type="data" outline="0" fieldPosition="0">
        <references count="4">
          <reference field="4294967294" count="1" selected="0">
            <x v="2"/>
          </reference>
          <reference field="3" count="1" selected="0">
            <x v="10"/>
          </reference>
          <reference field="8" count="1" selected="0">
            <x v="10"/>
          </reference>
          <reference field="13" count="1" selected="0">
            <x v="16"/>
          </reference>
        </references>
      </pivotArea>
    </chartFormat>
    <chartFormat chart="0" format="159" series="1">
      <pivotArea type="data" outline="0" fieldPosition="0">
        <references count="4">
          <reference field="4294967294" count="1" selected="0">
            <x v="0"/>
          </reference>
          <reference field="3" count="1" selected="0">
            <x v="11"/>
          </reference>
          <reference field="8" count="1" selected="0">
            <x v="7"/>
          </reference>
          <reference field="13" count="1" selected="0">
            <x v="6"/>
          </reference>
        </references>
      </pivotArea>
    </chartFormat>
    <chartFormat chart="0" format="160" series="1">
      <pivotArea type="data" outline="0" fieldPosition="0">
        <references count="4">
          <reference field="4294967294" count="1" selected="0">
            <x v="1"/>
          </reference>
          <reference field="3" count="1" selected="0">
            <x v="11"/>
          </reference>
          <reference field="8" count="1" selected="0">
            <x v="7"/>
          </reference>
          <reference field="13" count="1" selected="0">
            <x v="6"/>
          </reference>
        </references>
      </pivotArea>
    </chartFormat>
    <chartFormat chart="0" format="161" series="1">
      <pivotArea type="data" outline="0" fieldPosition="0">
        <references count="4">
          <reference field="4294967294" count="1" selected="0">
            <x v="2"/>
          </reference>
          <reference field="3" count="1" selected="0">
            <x v="11"/>
          </reference>
          <reference field="8" count="1" selected="0">
            <x v="7"/>
          </reference>
          <reference field="13" count="1" selected="0">
            <x v="6"/>
          </reference>
        </references>
      </pivotArea>
    </chartFormat>
    <chartFormat chart="2" format="243" series="1">
      <pivotArea type="data" grandCol="1" outline="0" fieldPosition="0">
        <references count="1">
          <reference field="4294967294" count="1" selected="0">
            <x v="0"/>
          </reference>
        </references>
      </pivotArea>
    </chartFormat>
    <chartFormat chart="2" format="244" series="1">
      <pivotArea type="data" grandCol="1" outline="0" fieldPosition="0">
        <references count="1">
          <reference field="4294967294" count="1" selected="0">
            <x v="1"/>
          </reference>
        </references>
      </pivotArea>
    </chartFormat>
    <chartFormat chart="2" format="245" series="1">
      <pivotArea type="data" grandCol="1" outline="0" fieldPosition="0">
        <references count="1">
          <reference field="4294967294" count="1" selected="0">
            <x v="2"/>
          </reference>
        </references>
      </pivotArea>
    </chartFormat>
    <chartFormat chart="0" format="162" series="1">
      <pivotArea type="data" grandCol="1" outline="0" fieldPosition="0">
        <references count="1">
          <reference field="4294967294" count="1" selected="0">
            <x v="0"/>
          </reference>
        </references>
      </pivotArea>
    </chartFormat>
    <chartFormat chart="0" format="163" series="1">
      <pivotArea type="data" grandCol="1" outline="0" fieldPosition="0">
        <references count="1">
          <reference field="4294967294" count="1" selected="0">
            <x v="1"/>
          </reference>
        </references>
      </pivotArea>
    </chartFormat>
    <chartFormat chart="0" format="164" series="1">
      <pivotArea type="data" grandCol="1"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07:F117" firstHeaderRow="1" firstDataRow="2" firstDataCol="1"/>
  <pivotFields count="22">
    <pivotField showAll="0"/>
    <pivotField axis="axisRow" showAll="0">
      <items count="9">
        <item x="2"/>
        <item x="4"/>
        <item x="3"/>
        <item x="6"/>
        <item x="5"/>
        <item x="1"/>
        <item x="0"/>
        <item x="7"/>
        <item t="default"/>
      </items>
    </pivotField>
    <pivotField showAll="0">
      <items count="15">
        <item x="7"/>
        <item x="8"/>
        <item x="9"/>
        <item x="5"/>
        <item x="10"/>
        <item x="11"/>
        <item x="0"/>
        <item x="1"/>
        <item x="2"/>
        <item x="3"/>
        <item x="12"/>
        <item x="13"/>
        <item x="6"/>
        <item x="4"/>
        <item t="default"/>
      </items>
    </pivotField>
    <pivotField showAll="0">
      <items count="13">
        <item x="2"/>
        <item x="9"/>
        <item x="4"/>
        <item x="7"/>
        <item x="1"/>
        <item x="6"/>
        <item x="10"/>
        <item x="0"/>
        <item x="3"/>
        <item x="5"/>
        <item x="11"/>
        <item x="8"/>
        <item t="default"/>
      </items>
    </pivotField>
    <pivotField showAll="0"/>
    <pivotField showAll="0">
      <items count="4">
        <item x="1"/>
        <item x="2"/>
        <item x="0"/>
        <item t="default"/>
      </items>
    </pivotField>
    <pivotField showAll="0">
      <items count="6">
        <item x="2"/>
        <item x="0"/>
        <item x="1"/>
        <item x="4"/>
        <item x="3"/>
        <item t="default"/>
      </items>
    </pivotField>
    <pivotField showAll="0"/>
    <pivotField showAll="0"/>
    <pivotField showAll="0">
      <items count="3">
        <item x="1"/>
        <item x="0"/>
        <item t="default"/>
      </items>
    </pivotField>
    <pivotField showAll="0"/>
    <pivotField axis="axisCol" showAll="0">
      <items count="5">
        <item x="0"/>
        <item x="2"/>
        <item x="3"/>
        <item x="1"/>
        <item t="default"/>
      </items>
    </pivotField>
    <pivotField showAll="0"/>
    <pivotField dataField="1" showAll="0"/>
    <pivotField showAll="0">
      <items count="22">
        <item x="17"/>
        <item x="12"/>
        <item x="11"/>
        <item x="6"/>
        <item x="9"/>
        <item x="14"/>
        <item x="13"/>
        <item x="16"/>
        <item x="15"/>
        <item x="1"/>
        <item x="7"/>
        <item x="20"/>
        <item x="10"/>
        <item x="2"/>
        <item x="19"/>
        <item x="4"/>
        <item x="0"/>
        <item x="3"/>
        <item x="8"/>
        <item x="5"/>
        <item x="18"/>
        <item t="default"/>
      </items>
    </pivotField>
    <pivotField showAll="0"/>
    <pivotField showAll="0"/>
    <pivotField showAll="0">
      <items count="5">
        <item x="2"/>
        <item x="1"/>
        <item x="3"/>
        <item x="0"/>
        <item t="default"/>
      </items>
    </pivotField>
    <pivotField showAll="0">
      <items count="3">
        <item x="1"/>
        <item x="0"/>
        <item t="default"/>
      </items>
    </pivotField>
    <pivotField showAll="0"/>
    <pivotField showAll="0"/>
    <pivotField showAll="0"/>
  </pivotFields>
  <rowFields count="1">
    <field x="1"/>
  </rowFields>
  <rowItems count="9">
    <i>
      <x/>
    </i>
    <i>
      <x v="1"/>
    </i>
    <i>
      <x v="2"/>
    </i>
    <i>
      <x v="3"/>
    </i>
    <i>
      <x v="4"/>
    </i>
    <i>
      <x v="5"/>
    </i>
    <i>
      <x v="6"/>
    </i>
    <i>
      <x v="7"/>
    </i>
    <i t="grand">
      <x/>
    </i>
  </rowItems>
  <colFields count="1">
    <field x="11"/>
  </colFields>
  <colItems count="5">
    <i>
      <x/>
    </i>
    <i>
      <x v="1"/>
    </i>
    <i>
      <x v="2"/>
    </i>
    <i>
      <x v="3"/>
    </i>
    <i t="grand">
      <x/>
    </i>
  </colItems>
  <dataFields count="1">
    <dataField name="Sum of Order Quantity" fld="13" baseField="0" baseItem="0"/>
  </dataFields>
  <chartFormats count="10">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0" format="3" series="1">
      <pivotArea type="data" outline="0" fieldPosition="0">
        <references count="2">
          <reference field="4294967294" count="1" selected="0">
            <x v="0"/>
          </reference>
          <reference field="11" count="1" selected="0">
            <x v="3"/>
          </reference>
        </references>
      </pivotArea>
    </chartFormat>
    <chartFormat chart="0" format="4" series="1">
      <pivotArea type="data" outline="0" fieldPosition="0">
        <references count="1">
          <reference field="4294967294" count="1" selected="0">
            <x v="0"/>
          </reference>
        </references>
      </pivotArea>
    </chartFormat>
    <chartFormat chart="2" format="17" series="1">
      <pivotArea type="data" outline="0" fieldPosition="0">
        <references count="2">
          <reference field="4294967294" count="1" selected="0">
            <x v="0"/>
          </reference>
          <reference field="11" count="1" selected="0">
            <x v="3"/>
          </reference>
        </references>
      </pivotArea>
    </chartFormat>
    <chartFormat chart="2" format="18" series="1">
      <pivotArea type="data" outline="0" fieldPosition="0">
        <references count="2">
          <reference field="4294967294" count="1" selected="0">
            <x v="0"/>
          </reference>
          <reference field="11" count="1" selected="0">
            <x v="2"/>
          </reference>
        </references>
      </pivotArea>
    </chartFormat>
    <chartFormat chart="2" format="19" series="1">
      <pivotArea type="data" outline="0" fieldPosition="0">
        <references count="2">
          <reference field="4294967294" count="1" selected="0">
            <x v="0"/>
          </reference>
          <reference field="11" count="1" selected="0">
            <x v="0"/>
          </reference>
        </references>
      </pivotArea>
    </chartFormat>
    <chartFormat chart="2" format="20" series="1">
      <pivotArea type="data" outline="0" fieldPosition="0">
        <references count="2">
          <reference field="4294967294" count="1" selected="0">
            <x v="0"/>
          </reference>
          <reference field="11" count="1" selected="0">
            <x v="1"/>
          </reference>
        </references>
      </pivotArea>
    </chartFormat>
    <chartFormat chart="2"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90:B105" firstHeaderRow="1" firstDataRow="1" firstDataCol="1"/>
  <pivotFields count="22">
    <pivotField showAll="0"/>
    <pivotField showAll="0">
      <items count="9">
        <item x="2"/>
        <item x="4"/>
        <item x="3"/>
        <item x="6"/>
        <item x="5"/>
        <item x="1"/>
        <item x="0"/>
        <item x="7"/>
        <item t="default"/>
      </items>
    </pivotField>
    <pivotField axis="axisRow" showAll="0">
      <items count="15">
        <item x="7"/>
        <item x="8"/>
        <item x="9"/>
        <item x="5"/>
        <item x="10"/>
        <item x="11"/>
        <item x="0"/>
        <item x="1"/>
        <item x="2"/>
        <item x="3"/>
        <item x="12"/>
        <item x="13"/>
        <item x="6"/>
        <item x="4"/>
        <item t="default"/>
      </items>
    </pivotField>
    <pivotField showAll="0">
      <items count="13">
        <item x="2"/>
        <item x="9"/>
        <item x="4"/>
        <item x="7"/>
        <item x="1"/>
        <item x="6"/>
        <item x="10"/>
        <item x="0"/>
        <item x="3"/>
        <item x="5"/>
        <item x="11"/>
        <item x="8"/>
        <item t="default"/>
      </items>
    </pivotField>
    <pivotField showAll="0"/>
    <pivotField showAll="0">
      <items count="4">
        <item x="1"/>
        <item x="2"/>
        <item x="0"/>
        <item t="default"/>
      </items>
    </pivotField>
    <pivotField showAll="0">
      <items count="6">
        <item x="2"/>
        <item x="0"/>
        <item x="1"/>
        <item x="4"/>
        <item x="3"/>
        <item t="default"/>
      </items>
    </pivotField>
    <pivotField showAll="0"/>
    <pivotField showAll="0"/>
    <pivotField showAll="0"/>
    <pivotField showAll="0"/>
    <pivotField showAll="0"/>
    <pivotField showAll="0"/>
    <pivotField dataField="1" showAll="0"/>
    <pivotField showAll="0">
      <items count="22">
        <item x="17"/>
        <item x="12"/>
        <item x="11"/>
        <item x="6"/>
        <item x="9"/>
        <item x="14"/>
        <item x="13"/>
        <item x="16"/>
        <item x="15"/>
        <item x="1"/>
        <item x="7"/>
        <item x="20"/>
        <item x="10"/>
        <item x="2"/>
        <item x="19"/>
        <item x="4"/>
        <item x="0"/>
        <item x="3"/>
        <item x="8"/>
        <item x="5"/>
        <item x="18"/>
        <item t="default"/>
      </items>
    </pivotField>
    <pivotField showAll="0"/>
    <pivotField showAll="0"/>
    <pivotField showAll="0">
      <items count="5">
        <item x="2"/>
        <item x="1"/>
        <item x="3"/>
        <item x="0"/>
        <item t="default"/>
      </items>
    </pivotField>
    <pivotField showAll="0"/>
    <pivotField showAll="0"/>
    <pivotField showAll="0"/>
    <pivotField showAll="0"/>
  </pivotFields>
  <rowFields count="1">
    <field x="2"/>
  </rowFields>
  <rowItems count="15">
    <i>
      <x/>
    </i>
    <i>
      <x v="1"/>
    </i>
    <i>
      <x v="2"/>
    </i>
    <i>
      <x v="3"/>
    </i>
    <i>
      <x v="4"/>
    </i>
    <i>
      <x v="5"/>
    </i>
    <i>
      <x v="6"/>
    </i>
    <i>
      <x v="7"/>
    </i>
    <i>
      <x v="8"/>
    </i>
    <i>
      <x v="9"/>
    </i>
    <i>
      <x v="10"/>
    </i>
    <i>
      <x v="11"/>
    </i>
    <i>
      <x v="12"/>
    </i>
    <i>
      <x v="13"/>
    </i>
    <i t="grand">
      <x/>
    </i>
  </rowItems>
  <colItems count="1">
    <i/>
  </colItems>
  <dataFields count="1">
    <dataField name="Sum of Order Quantity" fld="13" baseField="0" baseItem="0"/>
  </dataFields>
  <chartFormats count="30">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3"/>
          </reference>
        </references>
      </pivotArea>
    </chartFormat>
    <chartFormat chart="0" format="4">
      <pivotArea type="data" outline="0" fieldPosition="0">
        <references count="2">
          <reference field="4294967294" count="1" selected="0">
            <x v="0"/>
          </reference>
          <reference field="2" count="1" selected="0">
            <x v="7"/>
          </reference>
        </references>
      </pivotArea>
    </chartFormat>
    <chartFormat chart="0" format="5">
      <pivotArea type="data" outline="0" fieldPosition="0">
        <references count="2">
          <reference field="4294967294" count="1" selected="0">
            <x v="0"/>
          </reference>
          <reference field="2" count="1" selected="0">
            <x v="0"/>
          </reference>
        </references>
      </pivotArea>
    </chartFormat>
    <chartFormat chart="0" format="6">
      <pivotArea type="data" outline="0" fieldPosition="0">
        <references count="2">
          <reference field="4294967294" count="1" selected="0">
            <x v="0"/>
          </reference>
          <reference field="2" count="1" selected="0">
            <x v="2"/>
          </reference>
        </references>
      </pivotArea>
    </chartFormat>
    <chartFormat chart="0" format="7">
      <pivotArea type="data" outline="0" fieldPosition="0">
        <references count="2">
          <reference field="4294967294" count="1" selected="0">
            <x v="0"/>
          </reference>
          <reference field="2" count="1" selected="0">
            <x v="4"/>
          </reference>
        </references>
      </pivotArea>
    </chartFormat>
    <chartFormat chart="0" format="8">
      <pivotArea type="data" outline="0" fieldPosition="0">
        <references count="2">
          <reference field="4294967294" count="1" selected="0">
            <x v="0"/>
          </reference>
          <reference field="2" count="1" selected="0">
            <x v="5"/>
          </reference>
        </references>
      </pivotArea>
    </chartFormat>
    <chartFormat chart="0" format="9">
      <pivotArea type="data" outline="0" fieldPosition="0">
        <references count="2">
          <reference field="4294967294" count="1" selected="0">
            <x v="0"/>
          </reference>
          <reference field="2" count="1" selected="0">
            <x v="6"/>
          </reference>
        </references>
      </pivotArea>
    </chartFormat>
    <chartFormat chart="0" format="10">
      <pivotArea type="data" outline="0" fieldPosition="0">
        <references count="2">
          <reference field="4294967294" count="1" selected="0">
            <x v="0"/>
          </reference>
          <reference field="2" count="1" selected="0">
            <x v="8"/>
          </reference>
        </references>
      </pivotArea>
    </chartFormat>
    <chartFormat chart="0" format="11">
      <pivotArea type="data" outline="0" fieldPosition="0">
        <references count="2">
          <reference field="4294967294" count="1" selected="0">
            <x v="0"/>
          </reference>
          <reference field="2" count="1" selected="0">
            <x v="9"/>
          </reference>
        </references>
      </pivotArea>
    </chartFormat>
    <chartFormat chart="0" format="12">
      <pivotArea type="data" outline="0" fieldPosition="0">
        <references count="2">
          <reference field="4294967294" count="1" selected="0">
            <x v="0"/>
          </reference>
          <reference field="2" count="1" selected="0">
            <x v="10"/>
          </reference>
        </references>
      </pivotArea>
    </chartFormat>
    <chartFormat chart="0" format="13">
      <pivotArea type="data" outline="0" fieldPosition="0">
        <references count="2">
          <reference field="4294967294" count="1" selected="0">
            <x v="0"/>
          </reference>
          <reference field="2" count="1" selected="0">
            <x v="11"/>
          </reference>
        </references>
      </pivotArea>
    </chartFormat>
    <chartFormat chart="0" format="14">
      <pivotArea type="data" outline="0" fieldPosition="0">
        <references count="2">
          <reference field="4294967294" count="1" selected="0">
            <x v="0"/>
          </reference>
          <reference field="2" count="1" selected="0">
            <x v="12"/>
          </reference>
        </references>
      </pivotArea>
    </chartFormat>
    <chartFormat chart="0" format="15">
      <pivotArea type="data" outline="0" fieldPosition="0">
        <references count="2">
          <reference field="4294967294" count="1" selected="0">
            <x v="0"/>
          </reference>
          <reference field="2" count="1" selected="0">
            <x v="13"/>
          </reference>
        </references>
      </pivotArea>
    </chartFormat>
    <chartFormat chart="2" format="31" series="1">
      <pivotArea type="data" outline="0" fieldPosition="0">
        <references count="1">
          <reference field="4294967294" count="1" selected="0">
            <x v="0"/>
          </reference>
        </references>
      </pivotArea>
    </chartFormat>
    <chartFormat chart="2" format="32">
      <pivotArea type="data" outline="0" fieldPosition="0">
        <references count="2">
          <reference field="4294967294" count="1" selected="0">
            <x v="0"/>
          </reference>
          <reference field="2" count="1" selected="0">
            <x v="0"/>
          </reference>
        </references>
      </pivotArea>
    </chartFormat>
    <chartFormat chart="2" format="33">
      <pivotArea type="data" outline="0" fieldPosition="0">
        <references count="2">
          <reference field="4294967294" count="1" selected="0">
            <x v="0"/>
          </reference>
          <reference field="2" count="1" selected="0">
            <x v="1"/>
          </reference>
        </references>
      </pivotArea>
    </chartFormat>
    <chartFormat chart="2" format="34">
      <pivotArea type="data" outline="0" fieldPosition="0">
        <references count="2">
          <reference field="4294967294" count="1" selected="0">
            <x v="0"/>
          </reference>
          <reference field="2" count="1" selected="0">
            <x v="2"/>
          </reference>
        </references>
      </pivotArea>
    </chartFormat>
    <chartFormat chart="2" format="35">
      <pivotArea type="data" outline="0" fieldPosition="0">
        <references count="2">
          <reference field="4294967294" count="1" selected="0">
            <x v="0"/>
          </reference>
          <reference field="2" count="1" selected="0">
            <x v="3"/>
          </reference>
        </references>
      </pivotArea>
    </chartFormat>
    <chartFormat chart="2" format="36">
      <pivotArea type="data" outline="0" fieldPosition="0">
        <references count="2">
          <reference field="4294967294" count="1" selected="0">
            <x v="0"/>
          </reference>
          <reference field="2" count="1" selected="0">
            <x v="4"/>
          </reference>
        </references>
      </pivotArea>
    </chartFormat>
    <chartFormat chart="2" format="37">
      <pivotArea type="data" outline="0" fieldPosition="0">
        <references count="2">
          <reference field="4294967294" count="1" selected="0">
            <x v="0"/>
          </reference>
          <reference field="2" count="1" selected="0">
            <x v="5"/>
          </reference>
        </references>
      </pivotArea>
    </chartFormat>
    <chartFormat chart="2" format="38">
      <pivotArea type="data" outline="0" fieldPosition="0">
        <references count="2">
          <reference field="4294967294" count="1" selected="0">
            <x v="0"/>
          </reference>
          <reference field="2" count="1" selected="0">
            <x v="6"/>
          </reference>
        </references>
      </pivotArea>
    </chartFormat>
    <chartFormat chart="2" format="39">
      <pivotArea type="data" outline="0" fieldPosition="0">
        <references count="2">
          <reference field="4294967294" count="1" selected="0">
            <x v="0"/>
          </reference>
          <reference field="2" count="1" selected="0">
            <x v="7"/>
          </reference>
        </references>
      </pivotArea>
    </chartFormat>
    <chartFormat chart="2" format="40">
      <pivotArea type="data" outline="0" fieldPosition="0">
        <references count="2">
          <reference field="4294967294" count="1" selected="0">
            <x v="0"/>
          </reference>
          <reference field="2" count="1" selected="0">
            <x v="8"/>
          </reference>
        </references>
      </pivotArea>
    </chartFormat>
    <chartFormat chart="2" format="41">
      <pivotArea type="data" outline="0" fieldPosition="0">
        <references count="2">
          <reference field="4294967294" count="1" selected="0">
            <x v="0"/>
          </reference>
          <reference field="2" count="1" selected="0">
            <x v="9"/>
          </reference>
        </references>
      </pivotArea>
    </chartFormat>
    <chartFormat chart="2" format="42">
      <pivotArea type="data" outline="0" fieldPosition="0">
        <references count="2">
          <reference field="4294967294" count="1" selected="0">
            <x v="0"/>
          </reference>
          <reference field="2" count="1" selected="0">
            <x v="10"/>
          </reference>
        </references>
      </pivotArea>
    </chartFormat>
    <chartFormat chart="2" format="43">
      <pivotArea type="data" outline="0" fieldPosition="0">
        <references count="2">
          <reference field="4294967294" count="1" selected="0">
            <x v="0"/>
          </reference>
          <reference field="2" count="1" selected="0">
            <x v="11"/>
          </reference>
        </references>
      </pivotArea>
    </chartFormat>
    <chartFormat chart="2" format="44">
      <pivotArea type="data" outline="0" fieldPosition="0">
        <references count="2">
          <reference field="4294967294" count="1" selected="0">
            <x v="0"/>
          </reference>
          <reference field="2" count="1" selected="0">
            <x v="12"/>
          </reference>
        </references>
      </pivotArea>
    </chartFormat>
    <chartFormat chart="2" format="45">
      <pivotArea type="data" outline="0" fieldPosition="0">
        <references count="2">
          <reference field="4294967294" count="1" selected="0">
            <x v="0"/>
          </reference>
          <reference field="2"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74:B79" firstHeaderRow="1" firstDataRow="1" firstDataCol="1"/>
  <pivotFields count="22">
    <pivotField showAll="0">
      <items count="28">
        <item x="1"/>
        <item x="22"/>
        <item x="11"/>
        <item x="9"/>
        <item x="26"/>
        <item x="17"/>
        <item x="15"/>
        <item x="7"/>
        <item x="23"/>
        <item x="16"/>
        <item x="20"/>
        <item x="19"/>
        <item x="25"/>
        <item x="2"/>
        <item x="24"/>
        <item x="3"/>
        <item x="12"/>
        <item x="4"/>
        <item x="6"/>
        <item x="10"/>
        <item x="8"/>
        <item x="13"/>
        <item x="0"/>
        <item x="18"/>
        <item x="21"/>
        <item x="5"/>
        <item x="14"/>
        <item t="default"/>
      </items>
    </pivotField>
    <pivotField showAll="0">
      <items count="9">
        <item x="2"/>
        <item x="4"/>
        <item x="3"/>
        <item x="6"/>
        <item x="5"/>
        <item x="1"/>
        <item x="0"/>
        <item x="7"/>
        <item t="default"/>
      </items>
    </pivotField>
    <pivotField showAll="0"/>
    <pivotField showAll="0">
      <items count="13">
        <item x="2"/>
        <item x="9"/>
        <item x="4"/>
        <item x="7"/>
        <item x="1"/>
        <item x="6"/>
        <item x="10"/>
        <item x="0"/>
        <item x="3"/>
        <item x="5"/>
        <item x="11"/>
        <item x="8"/>
        <item t="default"/>
      </items>
    </pivotField>
    <pivotField showAll="0"/>
    <pivotField showAll="0">
      <items count="4">
        <item x="1"/>
        <item x="2"/>
        <item x="0"/>
        <item t="default"/>
      </items>
    </pivotField>
    <pivotField showAll="0">
      <items count="6">
        <item x="2"/>
        <item x="0"/>
        <item x="1"/>
        <item x="4"/>
        <item x="3"/>
        <item t="default"/>
      </items>
    </pivotField>
    <pivotField showAll="0"/>
    <pivotField showAll="0"/>
    <pivotField showAll="0"/>
    <pivotField showAll="0"/>
    <pivotField axis="axisRow" showAll="0">
      <items count="5">
        <item x="0"/>
        <item x="2"/>
        <item x="3"/>
        <item x="1"/>
        <item t="default"/>
      </items>
    </pivotField>
    <pivotField showAll="0"/>
    <pivotField dataField="1" showAll="0"/>
    <pivotField showAll="0">
      <items count="22">
        <item x="17"/>
        <item x="12"/>
        <item x="11"/>
        <item x="6"/>
        <item x="9"/>
        <item x="14"/>
        <item x="13"/>
        <item x="16"/>
        <item x="15"/>
        <item x="1"/>
        <item x="7"/>
        <item x="20"/>
        <item x="10"/>
        <item x="2"/>
        <item x="19"/>
        <item x="4"/>
        <item x="0"/>
        <item x="3"/>
        <item x="8"/>
        <item x="5"/>
        <item x="18"/>
        <item t="default"/>
      </items>
    </pivotField>
    <pivotField showAll="0"/>
    <pivotField showAll="0"/>
    <pivotField showAll="0">
      <items count="5">
        <item x="2"/>
        <item x="1"/>
        <item x="3"/>
        <item x="0"/>
        <item t="default"/>
      </items>
    </pivotField>
    <pivotField showAll="0"/>
    <pivotField showAll="0"/>
    <pivotField showAll="0"/>
    <pivotField showAll="0"/>
  </pivotFields>
  <rowFields count="1">
    <field x="11"/>
  </rowFields>
  <rowItems count="5">
    <i>
      <x/>
    </i>
    <i>
      <x v="1"/>
    </i>
    <i>
      <x v="2"/>
    </i>
    <i>
      <x v="3"/>
    </i>
    <i t="grand">
      <x/>
    </i>
  </rowItems>
  <colItems count="1">
    <i/>
  </colItems>
  <dataFields count="1">
    <dataField name="Sum of Order Quantity" fld="13" baseField="0" baseItem="0"/>
  </dataFields>
  <chartFormats count="2">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ice_Range" sourceName="Price Range">
  <pivotTables>
    <pivotTable tabId="6" name="PivotTable19"/>
    <pivotTable tabId="6" name="Cuisine Performance"/>
    <pivotTable tabId="6" name="Orders By Location"/>
    <pivotTable tabId="6" name="PivotTable17"/>
    <pivotTable tabId="6" name="PivotTable18"/>
    <pivotTable tabId="6" name="Restaurant Performance"/>
  </pivotTables>
  <data>
    <tabular pivotCacheId="1">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ocation" sourceName="Location">
  <pivotTables>
    <pivotTable tabId="6" name="PivotTable19"/>
    <pivotTable tabId="6" name="Cuisine Performance"/>
    <pivotTable tabId="6" name="Orders By Location"/>
    <pivotTable tabId="6" name="PivotTable17"/>
    <pivotTable tabId="6" name="PivotTable18"/>
    <pivotTable tabId="6" name="Restaurant Performance"/>
  </pivotTables>
  <data>
    <tabular pivotCacheId="1">
      <items count="8">
        <i x="2" s="1"/>
        <i x="4" s="1"/>
        <i x="3" s="1"/>
        <i x="6" s="1"/>
        <i x="5" s="1"/>
        <i x="1" s="1"/>
        <i x="0"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verage_Rating" sourceName="Average Rating">
  <pivotTables>
    <pivotTable tabId="6" name="PivotTable19"/>
    <pivotTable tabId="6" name="Cuisine Performance"/>
    <pivotTable tabId="6" name="Orders By Location"/>
    <pivotTable tabId="6" name="PivotTable17"/>
    <pivotTable tabId="6" name="PivotTable18"/>
    <pivotTable tabId="6" name="Restaurant Performance"/>
  </pivotTables>
  <data>
    <tabular pivotCacheId="1">
      <items count="12">
        <i x="2" s="1"/>
        <i x="9" s="1"/>
        <i x="4" s="1"/>
        <i x="7" s="1"/>
        <i x="1" s="1"/>
        <i x="6" s="1"/>
        <i x="10" s="1"/>
        <i x="0" s="1"/>
        <i x="3" s="1"/>
        <i x="5" s="1"/>
        <i x="11" s="1"/>
        <i x="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staurant_Type" sourceName="Restaurant Type">
  <pivotTables>
    <pivotTable tabId="6" name="PivotTable19"/>
    <pivotTable tabId="6" name="Cuisine Performance"/>
    <pivotTable tabId="6" name="Orders By Location"/>
    <pivotTable tabId="6" name="PivotTable17"/>
    <pivotTable tabId="6" name="PivotTable18"/>
    <pivotTable tabId="6" name="Restaurant Performance"/>
  </pivotTables>
  <data>
    <tabular pivotCacheId="1">
      <items count="5">
        <i x="2" s="1"/>
        <i x="0" s="1"/>
        <i x="1" s="1"/>
        <i x="4"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raving_Type" sourceName="Craving Type">
  <pivotTables>
    <pivotTable tabId="6" name="PivotTable19"/>
    <pivotTable tabId="6" name="Cuisine Performance"/>
    <pivotTable tabId="6" name="Orders By Location"/>
    <pivotTable tabId="6" name="PivotTable17"/>
    <pivotTable tabId="6" name="PivotTable18"/>
    <pivotTable tabId="6" name="Restaurant Performance"/>
  </pivotTables>
  <data>
    <tabular pivotCacheId="1">
      <items count="21">
        <i x="17" s="1"/>
        <i x="12" s="1"/>
        <i x="11" s="1"/>
        <i x="6" s="1"/>
        <i x="9" s="1"/>
        <i x="14" s="1"/>
        <i x="13" s="1"/>
        <i x="16" s="1"/>
        <i x="15" s="1"/>
        <i x="1" s="1"/>
        <i x="7" s="1"/>
        <i x="20" s="1"/>
        <i x="10" s="1"/>
        <i x="2" s="1"/>
        <i x="19" s="1"/>
        <i x="4" s="1"/>
        <i x="0" s="1"/>
        <i x="3" s="1"/>
        <i x="8" s="1"/>
        <i x="5" s="1"/>
        <i x="18"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Meal_Type" sourceName="Meal Type">
  <pivotTables>
    <pivotTable tabId="6" name="PivotTable19"/>
    <pivotTable tabId="6" name="Cuisine Performance"/>
    <pivotTable tabId="6" name="Orders By Location"/>
    <pivotTable tabId="6" name="PivotTable17"/>
    <pivotTable tabId="6" name="PivotTable18"/>
    <pivotTable tabId="6" name="Restaurant Performance"/>
  </pivotTables>
  <data>
    <tabular pivotCacheId="1">
      <items count="4">
        <i x="2" s="1"/>
        <i x="1" s="1"/>
        <i x="3"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Promotions_Applied" sourceName="Promotions Applied">
  <pivotTables>
    <pivotTable tabId="6" name="PivotTable19"/>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ice Range" cache="Slicer_Price_Range" caption="Price Range" rowHeight="241300"/>
  <slicer name="Location" cache="Slicer_Location" caption="Location" rowHeight="241300"/>
  <slicer name="Average Rating" cache="Slicer_Average_Rating" caption="Average Rating" rowHeight="241300"/>
  <slicer name="Restaurant Type" cache="Slicer_Restaurant_Type" caption="Restaurant Type" rowHeight="241300"/>
  <slicer name="Craving Type" cache="Slicer_Craving_Type" caption="Craving Type" rowHeight="241300"/>
  <slicer name="Meal Type" cache="Slicer_Meal_Type" caption="Meal Type" rowHeight="241300"/>
  <slicer name="Promotions Applied" cache="Slicer_Promotions_Applied" caption="Promotions Applied"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Price Range 1" cache="Slicer_Price_Range" caption="Price Range" style="SlicerStyleDark6" rowHeight="241300"/>
  <slicer name="Location 1" cache="Slicer_Location" caption="Location" style="SlicerStyleDark6" rowHeight="241300"/>
  <slicer name="Average Rating 1" cache="Slicer_Average_Rating" caption="Average Rating" style="SlicerStyleDark6" rowHeight="241300"/>
  <slicer name="Restaurant Type 1" cache="Slicer_Restaurant_Type" caption="Restaurant Type" style="SlicerStyleDark6" rowHeight="241300"/>
  <slicer name="Craving Type 1" cache="Slicer_Craving_Type" caption="Craving Type" style="SlicerStyleDark6" rowHeight="241300"/>
  <slicer name="Meal Type 1" cache="Slicer_Meal_Type" caption="Meal Type" style="SlicerStyleDark6" rowHeight="241300"/>
</slicers>
</file>

<file path=xl/tables/table1.xml><?xml version="1.0" encoding="utf-8"?>
<table xmlns="http://schemas.openxmlformats.org/spreadsheetml/2006/main" id="4" name="Table4" displayName="Table4" ref="A1:V28" totalsRowShown="0" headerRowDxfId="28" dataDxfId="27">
  <autoFilter ref="A1:V28"/>
  <tableColumns count="22">
    <tableColumn id="1" name="Restaurant Name" dataDxfId="26"/>
    <tableColumn id="2" name="Location" dataDxfId="25"/>
    <tableColumn id="3" name="Cuisine" dataDxfId="24"/>
    <tableColumn id="4" name="Average Rating" dataDxfId="23"/>
    <tableColumn id="5" name="Cost for Two (₹)" dataDxfId="22"/>
    <tableColumn id="6" name="Price Range" dataDxfId="21"/>
    <tableColumn id="7" name="Restaurant Type" dataDxfId="20"/>
    <tableColumn id="8" name="Delivery Agent Count" dataDxfId="19"/>
    <tableColumn id="9" name="Reviews Count" dataDxfId="18"/>
    <tableColumn id="10" name="Delivery Available" dataDxfId="17"/>
    <tableColumn id="11" name="Opening Hours" dataDxfId="16"/>
    <tableColumn id="12" name="Order Time" dataDxfId="15"/>
    <tableColumn id="13" name="Distance (km)" dataDxfId="14"/>
    <tableColumn id="14" name="Order Quantity" dataDxfId="13"/>
    <tableColumn id="15" name="Craving Type" dataDxfId="12"/>
    <tableColumn id="16" name="Order Status" dataDxfId="11"/>
    <tableColumn id="17" name="Order Delivery Time (min)" dataDxfId="10"/>
    <tableColumn id="18" name="Meal Type" dataDxfId="9"/>
    <tableColumn id="19" name="Promotions Applied" dataDxfId="8"/>
    <tableColumn id="20" name="Restaurant Address" dataDxfId="7"/>
    <tableColumn id="21" name="Payment Type" dataDxfId="6"/>
    <tableColumn id="22" name="Delivery Experience Rating" dataDxfId="5"/>
  </tableColumns>
  <tableStyleInfo name="TableStyleLight19" showFirstColumn="0" showLastColumn="0" showRowStripes="1" showColumnStripes="0"/>
</table>
</file>

<file path=xl/tables/table2.xml><?xml version="1.0" encoding="utf-8"?>
<table xmlns="http://schemas.openxmlformats.org/spreadsheetml/2006/main" id="1" name="Table1" displayName="Table1" ref="A1:C28" totalsRowShown="0" headerRowDxfId="4" dataDxfId="3">
  <autoFilter ref="A1:C28"/>
  <tableColumns count="3">
    <tableColumn id="1" name="Restaurant Name" dataDxfId="2"/>
    <tableColumn id="2" name="Order Quantity" dataDxfId="1"/>
    <tableColumn id="3" name="Average Ratin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8"/>
  <sheetViews>
    <sheetView topLeftCell="I1" workbookViewId="0">
      <selection activeCell="V23" sqref="V23"/>
    </sheetView>
  </sheetViews>
  <sheetFormatPr defaultRowHeight="15" x14ac:dyDescent="0.25"/>
  <cols>
    <col min="1" max="1" width="18.42578125" customWidth="1"/>
    <col min="2" max="2" width="10.5703125" customWidth="1"/>
    <col min="3" max="3" width="9.7109375" customWidth="1"/>
    <col min="4" max="4" width="16.42578125" customWidth="1"/>
    <col min="5" max="5" width="17.140625" customWidth="1"/>
    <col min="6" max="6" width="13.42578125" customWidth="1"/>
    <col min="7" max="7" width="17.42578125" customWidth="1"/>
    <col min="8" max="8" width="22" customWidth="1"/>
    <col min="9" max="9" width="16.28515625" customWidth="1"/>
    <col min="10" max="10" width="19.28515625" customWidth="1"/>
    <col min="11" max="11" width="20.5703125" customWidth="1"/>
    <col min="12" max="12" width="13.140625" customWidth="1"/>
    <col min="13" max="13" width="15.28515625" customWidth="1"/>
    <col min="14" max="14" width="16.42578125" customWidth="1"/>
    <col min="15" max="15" width="14.42578125" customWidth="1"/>
    <col min="16" max="16" width="14.140625" customWidth="1"/>
    <col min="17" max="17" width="26.28515625" customWidth="1"/>
    <col min="18" max="18" width="12.42578125" customWidth="1"/>
    <col min="19" max="19" width="20.85546875" customWidth="1"/>
    <col min="20" max="20" width="20.28515625" customWidth="1"/>
    <col min="21" max="21" width="15.7109375" customWidth="1"/>
    <col min="22" max="22" width="26.85546875" customWidth="1"/>
  </cols>
  <sheetData>
    <row r="1" spans="1:22" x14ac:dyDescent="0.25">
      <c r="A1" s="4" t="s">
        <v>0</v>
      </c>
      <c r="B1" s="4" t="s">
        <v>1</v>
      </c>
      <c r="C1" s="4" t="s">
        <v>2</v>
      </c>
      <c r="D1" s="4" t="s">
        <v>3</v>
      </c>
      <c r="E1" s="4" t="s">
        <v>4</v>
      </c>
      <c r="F1" s="4" t="s">
        <v>5</v>
      </c>
      <c r="G1" s="4" t="s">
        <v>6</v>
      </c>
      <c r="H1" s="4" t="s">
        <v>116</v>
      </c>
      <c r="I1" s="4" t="s">
        <v>7</v>
      </c>
      <c r="J1" s="4" t="s">
        <v>8</v>
      </c>
      <c r="K1" s="4" t="s">
        <v>9</v>
      </c>
      <c r="L1" s="4" t="s">
        <v>111</v>
      </c>
      <c r="M1" s="4" t="s">
        <v>10</v>
      </c>
      <c r="N1" s="4" t="s">
        <v>110</v>
      </c>
      <c r="O1" s="4" t="s">
        <v>11</v>
      </c>
      <c r="P1" s="4" t="s">
        <v>117</v>
      </c>
      <c r="Q1" s="4" t="s">
        <v>118</v>
      </c>
      <c r="R1" s="4" t="s">
        <v>119</v>
      </c>
      <c r="S1" s="4" t="s">
        <v>120</v>
      </c>
      <c r="T1" s="4" t="s">
        <v>121</v>
      </c>
      <c r="U1" s="4" t="s">
        <v>122</v>
      </c>
      <c r="V1" s="4" t="s">
        <v>123</v>
      </c>
    </row>
    <row r="2" spans="1:22" x14ac:dyDescent="0.25">
      <c r="A2" s="4" t="s">
        <v>12</v>
      </c>
      <c r="B2" s="4" t="s">
        <v>13</v>
      </c>
      <c r="C2" s="4" t="s">
        <v>14</v>
      </c>
      <c r="D2" s="4">
        <v>4.5</v>
      </c>
      <c r="E2" s="4">
        <v>1200</v>
      </c>
      <c r="F2" s="4" t="s">
        <v>15</v>
      </c>
      <c r="G2" s="4" t="s">
        <v>16</v>
      </c>
      <c r="H2" s="4">
        <v>15</v>
      </c>
      <c r="I2" s="4">
        <v>350</v>
      </c>
      <c r="J2" s="4" t="s">
        <v>17</v>
      </c>
      <c r="K2" s="4" t="s">
        <v>18</v>
      </c>
      <c r="L2" s="4" t="s">
        <v>112</v>
      </c>
      <c r="M2" s="4">
        <v>5.2</v>
      </c>
      <c r="N2" s="4">
        <v>464</v>
      </c>
      <c r="O2" s="4" t="s">
        <v>19</v>
      </c>
      <c r="P2" s="4" t="s">
        <v>124</v>
      </c>
      <c r="Q2" s="4">
        <v>35</v>
      </c>
      <c r="R2" s="4" t="s">
        <v>114</v>
      </c>
      <c r="S2" s="4" t="s">
        <v>17</v>
      </c>
      <c r="T2" s="4" t="s">
        <v>130</v>
      </c>
      <c r="U2" s="4" t="s">
        <v>125</v>
      </c>
      <c r="V2" s="4">
        <v>4</v>
      </c>
    </row>
    <row r="3" spans="1:22" x14ac:dyDescent="0.25">
      <c r="A3" s="4" t="s">
        <v>20</v>
      </c>
      <c r="B3" s="4" t="s">
        <v>21</v>
      </c>
      <c r="C3" s="4" t="s">
        <v>22</v>
      </c>
      <c r="D3" s="4">
        <v>4.2</v>
      </c>
      <c r="E3" s="4">
        <v>1800</v>
      </c>
      <c r="F3" s="4" t="s">
        <v>23</v>
      </c>
      <c r="G3" s="4" t="s">
        <v>24</v>
      </c>
      <c r="H3" s="4">
        <v>27</v>
      </c>
      <c r="I3" s="4">
        <v>210</v>
      </c>
      <c r="J3" s="4" t="s">
        <v>17</v>
      </c>
      <c r="K3" s="4" t="s">
        <v>25</v>
      </c>
      <c r="L3" s="4" t="s">
        <v>113</v>
      </c>
      <c r="M3" s="4">
        <v>3.8</v>
      </c>
      <c r="N3" s="4">
        <v>112</v>
      </c>
      <c r="O3" s="4" t="s">
        <v>26</v>
      </c>
      <c r="P3" s="4" t="s">
        <v>124</v>
      </c>
      <c r="Q3" s="4">
        <v>30</v>
      </c>
      <c r="R3" s="4" t="s">
        <v>112</v>
      </c>
      <c r="S3" s="4" t="s">
        <v>41</v>
      </c>
      <c r="T3" s="4" t="s">
        <v>155</v>
      </c>
      <c r="U3" s="4" t="s">
        <v>126</v>
      </c>
      <c r="V3" s="4">
        <v>3</v>
      </c>
    </row>
    <row r="4" spans="1:22" x14ac:dyDescent="0.25">
      <c r="A4" s="4" t="s">
        <v>27</v>
      </c>
      <c r="B4" s="4" t="s">
        <v>28</v>
      </c>
      <c r="C4" s="4" t="s">
        <v>14</v>
      </c>
      <c r="D4" s="4">
        <v>3.8</v>
      </c>
      <c r="E4" s="4">
        <v>800</v>
      </c>
      <c r="F4" s="4" t="s">
        <v>29</v>
      </c>
      <c r="G4" s="4" t="s">
        <v>30</v>
      </c>
      <c r="H4" s="4">
        <v>7</v>
      </c>
      <c r="I4" s="4">
        <v>120</v>
      </c>
      <c r="J4" s="4" t="s">
        <v>17</v>
      </c>
      <c r="K4" s="4" t="s">
        <v>31</v>
      </c>
      <c r="L4" s="4" t="s">
        <v>113</v>
      </c>
      <c r="M4" s="4">
        <v>4.5</v>
      </c>
      <c r="N4" s="4">
        <v>189</v>
      </c>
      <c r="O4" s="4" t="s">
        <v>32</v>
      </c>
      <c r="P4" s="4" t="s">
        <v>124</v>
      </c>
      <c r="Q4" s="4">
        <v>40</v>
      </c>
      <c r="R4" s="4" t="s">
        <v>112</v>
      </c>
      <c r="S4" s="4" t="s">
        <v>41</v>
      </c>
      <c r="T4" s="4" t="s">
        <v>131</v>
      </c>
      <c r="U4" s="4" t="s">
        <v>125</v>
      </c>
      <c r="V4" s="4">
        <v>4</v>
      </c>
    </row>
    <row r="5" spans="1:22" x14ac:dyDescent="0.25">
      <c r="A5" s="4" t="s">
        <v>33</v>
      </c>
      <c r="B5" s="4" t="s">
        <v>21</v>
      </c>
      <c r="C5" s="4" t="s">
        <v>34</v>
      </c>
      <c r="D5" s="4">
        <v>4.5999999999999996</v>
      </c>
      <c r="E5" s="4">
        <v>2000</v>
      </c>
      <c r="F5" s="4" t="s">
        <v>23</v>
      </c>
      <c r="G5" s="4" t="s">
        <v>16</v>
      </c>
      <c r="H5" s="4">
        <v>9</v>
      </c>
      <c r="I5" s="4">
        <v>500</v>
      </c>
      <c r="J5" s="4" t="s">
        <v>17</v>
      </c>
      <c r="K5" s="4" t="s">
        <v>35</v>
      </c>
      <c r="L5" s="4" t="s">
        <v>113</v>
      </c>
      <c r="M5" s="4">
        <v>7.1</v>
      </c>
      <c r="N5" s="4">
        <v>428</v>
      </c>
      <c r="O5" s="4" t="s">
        <v>36</v>
      </c>
      <c r="P5" s="4" t="s">
        <v>124</v>
      </c>
      <c r="Q5" s="4">
        <v>50</v>
      </c>
      <c r="R5" s="4" t="s">
        <v>112</v>
      </c>
      <c r="S5" s="4" t="s">
        <v>17</v>
      </c>
      <c r="T5" s="4" t="s">
        <v>132</v>
      </c>
      <c r="U5" s="4" t="s">
        <v>125</v>
      </c>
      <c r="V5" s="4">
        <v>5</v>
      </c>
    </row>
    <row r="6" spans="1:22" x14ac:dyDescent="0.25">
      <c r="A6" s="4" t="s">
        <v>37</v>
      </c>
      <c r="B6" s="4" t="s">
        <v>38</v>
      </c>
      <c r="C6" s="4" t="s">
        <v>39</v>
      </c>
      <c r="D6" s="4">
        <v>4</v>
      </c>
      <c r="E6" s="4">
        <v>1000</v>
      </c>
      <c r="F6" s="4" t="s">
        <v>15</v>
      </c>
      <c r="G6" s="4" t="s">
        <v>40</v>
      </c>
      <c r="H6" s="4">
        <v>18</v>
      </c>
      <c r="I6" s="4">
        <v>250</v>
      </c>
      <c r="J6" s="4" t="s">
        <v>41</v>
      </c>
      <c r="K6" s="4" t="s">
        <v>42</v>
      </c>
      <c r="L6" s="4" t="s">
        <v>114</v>
      </c>
      <c r="M6" s="4">
        <v>2.5</v>
      </c>
      <c r="N6" s="4">
        <v>192</v>
      </c>
      <c r="O6" s="4" t="s">
        <v>43</v>
      </c>
      <c r="P6" s="4" t="s">
        <v>127</v>
      </c>
      <c r="Q6" s="4">
        <v>15</v>
      </c>
      <c r="R6" s="4" t="s">
        <v>114</v>
      </c>
      <c r="S6" s="4" t="s">
        <v>41</v>
      </c>
      <c r="T6" s="4" t="s">
        <v>154</v>
      </c>
      <c r="U6" s="4" t="s">
        <v>126</v>
      </c>
      <c r="V6" s="4">
        <v>2</v>
      </c>
    </row>
    <row r="7" spans="1:22" x14ac:dyDescent="0.25">
      <c r="A7" s="4" t="s">
        <v>44</v>
      </c>
      <c r="B7" s="4" t="s">
        <v>28</v>
      </c>
      <c r="C7" s="4" t="s">
        <v>45</v>
      </c>
      <c r="D7" s="4">
        <v>4.7</v>
      </c>
      <c r="E7" s="4">
        <v>900</v>
      </c>
      <c r="F7" s="4" t="s">
        <v>15</v>
      </c>
      <c r="G7" s="4" t="s">
        <v>24</v>
      </c>
      <c r="H7" s="4">
        <v>22</v>
      </c>
      <c r="I7" s="4">
        <v>600</v>
      </c>
      <c r="J7" s="4" t="s">
        <v>17</v>
      </c>
      <c r="K7" s="4" t="s">
        <v>46</v>
      </c>
      <c r="L7" s="4" t="s">
        <v>115</v>
      </c>
      <c r="M7" s="4">
        <v>6</v>
      </c>
      <c r="N7" s="4">
        <v>205</v>
      </c>
      <c r="O7" s="4" t="s">
        <v>45</v>
      </c>
      <c r="P7" s="4" t="s">
        <v>124</v>
      </c>
      <c r="Q7" s="4">
        <v>25</v>
      </c>
      <c r="R7" s="4" t="s">
        <v>128</v>
      </c>
      <c r="S7" s="4" t="s">
        <v>17</v>
      </c>
      <c r="T7" s="4" t="s">
        <v>153</v>
      </c>
      <c r="U7" s="4" t="s">
        <v>125</v>
      </c>
      <c r="V7" s="4">
        <v>5</v>
      </c>
    </row>
    <row r="8" spans="1:22" x14ac:dyDescent="0.25">
      <c r="A8" s="4" t="s">
        <v>47</v>
      </c>
      <c r="B8" s="4" t="s">
        <v>48</v>
      </c>
      <c r="C8" s="4" t="s">
        <v>49</v>
      </c>
      <c r="D8" s="4">
        <v>4.3</v>
      </c>
      <c r="E8" s="4">
        <v>700</v>
      </c>
      <c r="F8" s="4" t="s">
        <v>29</v>
      </c>
      <c r="G8" s="4" t="s">
        <v>50</v>
      </c>
      <c r="H8" s="4">
        <v>17</v>
      </c>
      <c r="I8" s="4">
        <v>450</v>
      </c>
      <c r="J8" s="4" t="s">
        <v>17</v>
      </c>
      <c r="K8" s="4" t="s">
        <v>31</v>
      </c>
      <c r="L8" s="4" t="s">
        <v>113</v>
      </c>
      <c r="M8" s="4">
        <v>3</v>
      </c>
      <c r="N8" s="4">
        <v>217</v>
      </c>
      <c r="O8" s="4" t="s">
        <v>51</v>
      </c>
      <c r="P8" s="4" t="s">
        <v>124</v>
      </c>
      <c r="Q8" s="4">
        <v>30</v>
      </c>
      <c r="R8" s="4" t="s">
        <v>114</v>
      </c>
      <c r="S8" s="4" t="s">
        <v>17</v>
      </c>
      <c r="T8" s="4" t="s">
        <v>152</v>
      </c>
      <c r="U8" s="4" t="s">
        <v>125</v>
      </c>
      <c r="V8" s="4">
        <v>4</v>
      </c>
    </row>
    <row r="9" spans="1:22" x14ac:dyDescent="0.25">
      <c r="A9" s="4" t="s">
        <v>52</v>
      </c>
      <c r="B9" s="4" t="s">
        <v>53</v>
      </c>
      <c r="C9" s="4" t="s">
        <v>22</v>
      </c>
      <c r="D9" s="4">
        <v>4.0999999999999996</v>
      </c>
      <c r="E9" s="4">
        <v>1600</v>
      </c>
      <c r="F9" s="4" t="s">
        <v>15</v>
      </c>
      <c r="G9" s="4" t="s">
        <v>30</v>
      </c>
      <c r="H9" s="4">
        <v>17</v>
      </c>
      <c r="I9" s="4">
        <v>150</v>
      </c>
      <c r="J9" s="4" t="s">
        <v>17</v>
      </c>
      <c r="K9" s="4" t="s">
        <v>25</v>
      </c>
      <c r="L9" s="4" t="s">
        <v>114</v>
      </c>
      <c r="M9" s="4">
        <v>8</v>
      </c>
      <c r="N9" s="4">
        <v>230</v>
      </c>
      <c r="O9" s="4" t="s">
        <v>54</v>
      </c>
      <c r="P9" s="4" t="s">
        <v>124</v>
      </c>
      <c r="Q9" s="4">
        <v>45</v>
      </c>
      <c r="R9" s="4" t="s">
        <v>112</v>
      </c>
      <c r="S9" s="4" t="s">
        <v>41</v>
      </c>
      <c r="T9" s="4" t="s">
        <v>151</v>
      </c>
      <c r="U9" s="4" t="s">
        <v>126</v>
      </c>
      <c r="V9" s="4">
        <v>3</v>
      </c>
    </row>
    <row r="10" spans="1:22" x14ac:dyDescent="0.25">
      <c r="A10" s="4" t="s">
        <v>55</v>
      </c>
      <c r="B10" s="4" t="s">
        <v>28</v>
      </c>
      <c r="C10" s="4" t="s">
        <v>56</v>
      </c>
      <c r="D10" s="4">
        <v>4.9000000000000004</v>
      </c>
      <c r="E10" s="4">
        <v>1200</v>
      </c>
      <c r="F10" s="4" t="s">
        <v>15</v>
      </c>
      <c r="G10" s="4" t="s">
        <v>24</v>
      </c>
      <c r="H10" s="4">
        <v>29</v>
      </c>
      <c r="I10" s="4">
        <v>300</v>
      </c>
      <c r="J10" s="4" t="s">
        <v>17</v>
      </c>
      <c r="K10" s="4" t="s">
        <v>57</v>
      </c>
      <c r="L10" s="4" t="s">
        <v>115</v>
      </c>
      <c r="M10" s="4">
        <v>4</v>
      </c>
      <c r="N10" s="4">
        <v>242</v>
      </c>
      <c r="O10" s="4" t="s">
        <v>58</v>
      </c>
      <c r="P10" s="4" t="s">
        <v>124</v>
      </c>
      <c r="Q10" s="4">
        <v>20</v>
      </c>
      <c r="R10" s="4" t="s">
        <v>112</v>
      </c>
      <c r="S10" s="4" t="s">
        <v>17</v>
      </c>
      <c r="T10" s="4" t="s">
        <v>150</v>
      </c>
      <c r="U10" s="4" t="s">
        <v>125</v>
      </c>
      <c r="V10" s="4">
        <v>5</v>
      </c>
    </row>
    <row r="11" spans="1:22" x14ac:dyDescent="0.25">
      <c r="A11" s="4" t="s">
        <v>59</v>
      </c>
      <c r="B11" s="4" t="s">
        <v>60</v>
      </c>
      <c r="C11" s="4" t="s">
        <v>49</v>
      </c>
      <c r="D11" s="4">
        <v>3.9</v>
      </c>
      <c r="E11" s="4">
        <v>600</v>
      </c>
      <c r="F11" s="4" t="s">
        <v>29</v>
      </c>
      <c r="G11" s="4" t="s">
        <v>40</v>
      </c>
      <c r="H11" s="4">
        <v>24</v>
      </c>
      <c r="I11" s="4">
        <v>200</v>
      </c>
      <c r="J11" s="4" t="s">
        <v>41</v>
      </c>
      <c r="K11" s="4" t="s">
        <v>42</v>
      </c>
      <c r="L11" s="4" t="s">
        <v>112</v>
      </c>
      <c r="M11" s="4">
        <v>3.5</v>
      </c>
      <c r="N11" s="4">
        <v>255</v>
      </c>
      <c r="O11" s="4" t="s">
        <v>61</v>
      </c>
      <c r="P11" s="4" t="s">
        <v>124</v>
      </c>
      <c r="Q11" s="4">
        <v>50</v>
      </c>
      <c r="R11" s="4" t="s">
        <v>114</v>
      </c>
      <c r="S11" s="4" t="s">
        <v>41</v>
      </c>
      <c r="T11" s="4" t="s">
        <v>149</v>
      </c>
      <c r="U11" s="4" t="s">
        <v>126</v>
      </c>
      <c r="V11" s="4">
        <v>3</v>
      </c>
    </row>
    <row r="12" spans="1:22" x14ac:dyDescent="0.25">
      <c r="A12" s="4" t="s">
        <v>62</v>
      </c>
      <c r="B12" s="4" t="s">
        <v>13</v>
      </c>
      <c r="C12" s="4" t="s">
        <v>14</v>
      </c>
      <c r="D12" s="4">
        <v>4.3</v>
      </c>
      <c r="E12" s="4">
        <v>1100</v>
      </c>
      <c r="F12" s="4" t="s">
        <v>15</v>
      </c>
      <c r="G12" s="4" t="s">
        <v>24</v>
      </c>
      <c r="H12" s="4">
        <v>18</v>
      </c>
      <c r="I12" s="4">
        <v>420</v>
      </c>
      <c r="J12" s="4" t="s">
        <v>17</v>
      </c>
      <c r="K12" s="4" t="s">
        <v>63</v>
      </c>
      <c r="L12" s="4" t="s">
        <v>112</v>
      </c>
      <c r="M12" s="4">
        <v>5.5</v>
      </c>
      <c r="N12" s="4">
        <v>267</v>
      </c>
      <c r="O12" s="4" t="s">
        <v>64</v>
      </c>
      <c r="P12" s="4" t="s">
        <v>124</v>
      </c>
      <c r="Q12" s="4">
        <v>40</v>
      </c>
      <c r="R12" s="4" t="s">
        <v>112</v>
      </c>
      <c r="S12" s="4" t="s">
        <v>17</v>
      </c>
      <c r="T12" s="4" t="s">
        <v>148</v>
      </c>
      <c r="U12" s="4" t="s">
        <v>125</v>
      </c>
      <c r="V12" s="4">
        <v>4</v>
      </c>
    </row>
    <row r="13" spans="1:22" x14ac:dyDescent="0.25">
      <c r="A13" s="4" t="s">
        <v>65</v>
      </c>
      <c r="B13" s="4" t="s">
        <v>21</v>
      </c>
      <c r="C13" s="4" t="s">
        <v>66</v>
      </c>
      <c r="D13" s="4">
        <v>4</v>
      </c>
      <c r="E13" s="4">
        <v>500</v>
      </c>
      <c r="F13" s="4" t="s">
        <v>29</v>
      </c>
      <c r="G13" s="4" t="s">
        <v>16</v>
      </c>
      <c r="H13" s="4">
        <v>27</v>
      </c>
      <c r="I13" s="4">
        <v>300</v>
      </c>
      <c r="J13" s="4" t="s">
        <v>17</v>
      </c>
      <c r="K13" s="4" t="s">
        <v>67</v>
      </c>
      <c r="L13" s="4" t="s">
        <v>115</v>
      </c>
      <c r="M13" s="4">
        <v>1.5</v>
      </c>
      <c r="N13" s="4">
        <v>280</v>
      </c>
      <c r="O13" s="4" t="s">
        <v>68</v>
      </c>
      <c r="P13" s="4" t="s">
        <v>124</v>
      </c>
      <c r="Q13" s="4">
        <v>25</v>
      </c>
      <c r="R13" s="4" t="s">
        <v>128</v>
      </c>
      <c r="S13" s="4" t="s">
        <v>17</v>
      </c>
      <c r="T13" s="4" t="s">
        <v>147</v>
      </c>
      <c r="U13" s="4" t="s">
        <v>126</v>
      </c>
      <c r="V13" s="4">
        <v>4</v>
      </c>
    </row>
    <row r="14" spans="1:22" x14ac:dyDescent="0.25">
      <c r="A14" s="4" t="s">
        <v>69</v>
      </c>
      <c r="B14" s="4" t="s">
        <v>38</v>
      </c>
      <c r="C14" s="4" t="s">
        <v>34</v>
      </c>
      <c r="D14" s="4">
        <v>4.5</v>
      </c>
      <c r="E14" s="4">
        <v>2200</v>
      </c>
      <c r="F14" s="4" t="s">
        <v>23</v>
      </c>
      <c r="G14" s="4" t="s">
        <v>16</v>
      </c>
      <c r="H14" s="4">
        <v>7</v>
      </c>
      <c r="I14" s="4">
        <v>600</v>
      </c>
      <c r="J14" s="4" t="s">
        <v>17</v>
      </c>
      <c r="K14" s="4" t="s">
        <v>70</v>
      </c>
      <c r="L14" s="4" t="s">
        <v>114</v>
      </c>
      <c r="M14" s="4">
        <v>6.5</v>
      </c>
      <c r="N14" s="4">
        <v>292</v>
      </c>
      <c r="O14" s="4" t="s">
        <v>36</v>
      </c>
      <c r="P14" s="4" t="s">
        <v>124</v>
      </c>
      <c r="Q14" s="4">
        <v>45</v>
      </c>
      <c r="R14" s="4" t="s">
        <v>112</v>
      </c>
      <c r="S14" s="4" t="s">
        <v>17</v>
      </c>
      <c r="T14" s="4" t="s">
        <v>146</v>
      </c>
      <c r="U14" s="4" t="s">
        <v>125</v>
      </c>
      <c r="V14" s="4">
        <v>5</v>
      </c>
    </row>
    <row r="15" spans="1:22" x14ac:dyDescent="0.25">
      <c r="A15" s="4" t="s">
        <v>71</v>
      </c>
      <c r="B15" s="4" t="s">
        <v>48</v>
      </c>
      <c r="C15" s="4" t="s">
        <v>22</v>
      </c>
      <c r="D15" s="4">
        <v>4.4000000000000004</v>
      </c>
      <c r="E15" s="4">
        <v>1500</v>
      </c>
      <c r="F15" s="4" t="s">
        <v>15</v>
      </c>
      <c r="G15" s="4" t="s">
        <v>24</v>
      </c>
      <c r="H15" s="4">
        <v>9</v>
      </c>
      <c r="I15" s="4">
        <v>350</v>
      </c>
      <c r="J15" s="4" t="s">
        <v>17</v>
      </c>
      <c r="K15" s="4" t="s">
        <v>72</v>
      </c>
      <c r="L15" s="4" t="s">
        <v>113</v>
      </c>
      <c r="M15" s="4">
        <v>4.2</v>
      </c>
      <c r="N15" s="4">
        <v>305</v>
      </c>
      <c r="O15" s="4" t="s">
        <v>26</v>
      </c>
      <c r="P15" s="4" t="s">
        <v>124</v>
      </c>
      <c r="Q15" s="4">
        <v>35</v>
      </c>
      <c r="R15" s="4" t="s">
        <v>112</v>
      </c>
      <c r="S15" s="4" t="s">
        <v>17</v>
      </c>
      <c r="T15" s="4" t="s">
        <v>145</v>
      </c>
      <c r="U15" s="4" t="s">
        <v>126</v>
      </c>
      <c r="V15" s="4">
        <v>4</v>
      </c>
    </row>
    <row r="16" spans="1:22" x14ac:dyDescent="0.25">
      <c r="A16" s="4" t="s">
        <v>73</v>
      </c>
      <c r="B16" s="4" t="s">
        <v>28</v>
      </c>
      <c r="C16" s="4" t="s">
        <v>74</v>
      </c>
      <c r="D16" s="4">
        <v>4.0999999999999996</v>
      </c>
      <c r="E16" s="4">
        <v>1300</v>
      </c>
      <c r="F16" s="4" t="s">
        <v>15</v>
      </c>
      <c r="G16" s="4" t="s">
        <v>24</v>
      </c>
      <c r="H16" s="4">
        <v>18</v>
      </c>
      <c r="I16" s="4">
        <v>250</v>
      </c>
      <c r="J16" s="4" t="s">
        <v>17</v>
      </c>
      <c r="K16" s="4" t="s">
        <v>70</v>
      </c>
      <c r="L16" s="4" t="s">
        <v>114</v>
      </c>
      <c r="M16" s="4">
        <v>5.3</v>
      </c>
      <c r="N16" s="4">
        <v>317</v>
      </c>
      <c r="O16" s="4" t="s">
        <v>75</v>
      </c>
      <c r="P16" s="4" t="s">
        <v>124</v>
      </c>
      <c r="Q16" s="4">
        <v>40</v>
      </c>
      <c r="R16" s="4" t="s">
        <v>112</v>
      </c>
      <c r="S16" s="4" t="s">
        <v>17</v>
      </c>
      <c r="T16" s="4" t="s">
        <v>144</v>
      </c>
      <c r="U16" s="4" t="s">
        <v>125</v>
      </c>
      <c r="V16" s="4">
        <v>4</v>
      </c>
    </row>
    <row r="17" spans="1:22" x14ac:dyDescent="0.25">
      <c r="A17" s="4" t="s">
        <v>76</v>
      </c>
      <c r="B17" s="4" t="s">
        <v>77</v>
      </c>
      <c r="C17" s="4" t="s">
        <v>78</v>
      </c>
      <c r="D17" s="4">
        <v>4.3</v>
      </c>
      <c r="E17" s="4">
        <v>1500</v>
      </c>
      <c r="F17" s="4" t="s">
        <v>23</v>
      </c>
      <c r="G17" s="4" t="s">
        <v>24</v>
      </c>
      <c r="H17" s="4">
        <v>27</v>
      </c>
      <c r="I17" s="4">
        <v>310</v>
      </c>
      <c r="J17" s="4" t="s">
        <v>17</v>
      </c>
      <c r="K17" s="4" t="s">
        <v>70</v>
      </c>
      <c r="L17" s="4" t="s">
        <v>112</v>
      </c>
      <c r="M17" s="4">
        <v>6.8</v>
      </c>
      <c r="N17" s="4">
        <v>330</v>
      </c>
      <c r="O17" s="4" t="s">
        <v>79</v>
      </c>
      <c r="P17" s="4" t="s">
        <v>124</v>
      </c>
      <c r="Q17" s="4">
        <v>25</v>
      </c>
      <c r="R17" s="4" t="s">
        <v>112</v>
      </c>
      <c r="S17" s="4" t="s">
        <v>17</v>
      </c>
      <c r="T17" s="4" t="s">
        <v>143</v>
      </c>
      <c r="U17" s="4" t="s">
        <v>125</v>
      </c>
      <c r="V17" s="4">
        <v>5</v>
      </c>
    </row>
    <row r="18" spans="1:22" x14ac:dyDescent="0.25">
      <c r="A18" s="4" t="s">
        <v>80</v>
      </c>
      <c r="B18" s="4" t="s">
        <v>38</v>
      </c>
      <c r="C18" s="4" t="s">
        <v>22</v>
      </c>
      <c r="D18" s="4">
        <v>4.0999999999999996</v>
      </c>
      <c r="E18" s="4">
        <v>1400</v>
      </c>
      <c r="F18" s="4" t="s">
        <v>15</v>
      </c>
      <c r="G18" s="4" t="s">
        <v>30</v>
      </c>
      <c r="H18" s="4">
        <v>7</v>
      </c>
      <c r="I18" s="4">
        <v>190</v>
      </c>
      <c r="J18" s="4" t="s">
        <v>17</v>
      </c>
      <c r="K18" s="4" t="s">
        <v>81</v>
      </c>
      <c r="L18" s="4" t="s">
        <v>113</v>
      </c>
      <c r="M18" s="4">
        <v>3</v>
      </c>
      <c r="N18" s="4">
        <v>342</v>
      </c>
      <c r="O18" s="4" t="s">
        <v>54</v>
      </c>
      <c r="P18" s="4" t="s">
        <v>127</v>
      </c>
      <c r="Q18" s="4">
        <v>15</v>
      </c>
      <c r="R18" s="4" t="s">
        <v>114</v>
      </c>
      <c r="S18" s="4" t="s">
        <v>41</v>
      </c>
      <c r="T18" s="4" t="s">
        <v>142</v>
      </c>
      <c r="U18" s="4" t="s">
        <v>126</v>
      </c>
      <c r="V18" s="4">
        <v>2</v>
      </c>
    </row>
    <row r="19" spans="1:22" x14ac:dyDescent="0.25">
      <c r="A19" s="4" t="s">
        <v>82</v>
      </c>
      <c r="B19" s="4" t="s">
        <v>21</v>
      </c>
      <c r="C19" s="4" t="s">
        <v>83</v>
      </c>
      <c r="D19" s="4">
        <v>4.5999999999999996</v>
      </c>
      <c r="E19" s="4">
        <v>2200</v>
      </c>
      <c r="F19" s="4" t="s">
        <v>23</v>
      </c>
      <c r="G19" s="4" t="s">
        <v>24</v>
      </c>
      <c r="H19" s="4">
        <v>9</v>
      </c>
      <c r="I19" s="4">
        <v>500</v>
      </c>
      <c r="J19" s="4" t="s">
        <v>17</v>
      </c>
      <c r="K19" s="4" t="s">
        <v>72</v>
      </c>
      <c r="L19" s="4" t="s">
        <v>114</v>
      </c>
      <c r="M19" s="4">
        <v>4</v>
      </c>
      <c r="N19" s="4">
        <v>355</v>
      </c>
      <c r="O19" s="4" t="s">
        <v>84</v>
      </c>
      <c r="P19" s="4" t="s">
        <v>124</v>
      </c>
      <c r="Q19" s="4">
        <v>40</v>
      </c>
      <c r="R19" s="4" t="s">
        <v>112</v>
      </c>
      <c r="S19" s="4" t="s">
        <v>17</v>
      </c>
      <c r="T19" s="4" t="s">
        <v>141</v>
      </c>
      <c r="U19" s="4" t="s">
        <v>125</v>
      </c>
      <c r="V19" s="4">
        <v>4</v>
      </c>
    </row>
    <row r="20" spans="1:22" x14ac:dyDescent="0.25">
      <c r="A20" s="4" t="s">
        <v>85</v>
      </c>
      <c r="B20" s="4" t="s">
        <v>28</v>
      </c>
      <c r="C20" s="4" t="s">
        <v>86</v>
      </c>
      <c r="D20" s="4">
        <v>4.8</v>
      </c>
      <c r="E20" s="4">
        <v>600</v>
      </c>
      <c r="F20" s="4" t="s">
        <v>29</v>
      </c>
      <c r="G20" s="4" t="s">
        <v>50</v>
      </c>
      <c r="H20" s="4">
        <v>18</v>
      </c>
      <c r="I20" s="4">
        <v>400</v>
      </c>
      <c r="J20" s="4" t="s">
        <v>17</v>
      </c>
      <c r="K20" s="4" t="s">
        <v>87</v>
      </c>
      <c r="L20" s="4" t="s">
        <v>115</v>
      </c>
      <c r="M20" s="4">
        <v>3.2</v>
      </c>
      <c r="N20" s="4">
        <v>367</v>
      </c>
      <c r="O20" s="4" t="s">
        <v>58</v>
      </c>
      <c r="P20" s="4" t="s">
        <v>124</v>
      </c>
      <c r="Q20" s="4">
        <v>30</v>
      </c>
      <c r="R20" s="4" t="s">
        <v>114</v>
      </c>
      <c r="S20" s="4" t="s">
        <v>17</v>
      </c>
      <c r="T20" s="4" t="s">
        <v>140</v>
      </c>
      <c r="U20" s="4" t="s">
        <v>126</v>
      </c>
      <c r="V20" s="4">
        <v>5</v>
      </c>
    </row>
    <row r="21" spans="1:22" x14ac:dyDescent="0.25">
      <c r="A21" s="4" t="s">
        <v>88</v>
      </c>
      <c r="B21" s="4" t="s">
        <v>48</v>
      </c>
      <c r="C21" s="4" t="s">
        <v>74</v>
      </c>
      <c r="D21" s="4">
        <v>4.2</v>
      </c>
      <c r="E21" s="4">
        <v>1200</v>
      </c>
      <c r="F21" s="4" t="s">
        <v>15</v>
      </c>
      <c r="G21" s="4" t="s">
        <v>30</v>
      </c>
      <c r="H21" s="4">
        <v>22</v>
      </c>
      <c r="I21" s="4">
        <v>200</v>
      </c>
      <c r="J21" s="4" t="s">
        <v>17</v>
      </c>
      <c r="K21" s="4" t="s">
        <v>89</v>
      </c>
      <c r="L21" s="4" t="s">
        <v>114</v>
      </c>
      <c r="M21" s="4">
        <v>6</v>
      </c>
      <c r="N21" s="4">
        <v>380</v>
      </c>
      <c r="O21" s="4" t="s">
        <v>90</v>
      </c>
      <c r="P21" s="4" t="s">
        <v>124</v>
      </c>
      <c r="Q21" s="4">
        <v>30</v>
      </c>
      <c r="R21" s="4" t="s">
        <v>112</v>
      </c>
      <c r="S21" s="4" t="s">
        <v>17</v>
      </c>
      <c r="T21" s="4" t="s">
        <v>139</v>
      </c>
      <c r="U21" s="4" t="s">
        <v>125</v>
      </c>
      <c r="V21" s="4">
        <v>4</v>
      </c>
    </row>
    <row r="22" spans="1:22" x14ac:dyDescent="0.25">
      <c r="A22" s="4" t="s">
        <v>91</v>
      </c>
      <c r="B22" s="4" t="s">
        <v>13</v>
      </c>
      <c r="C22" s="4" t="s">
        <v>92</v>
      </c>
      <c r="D22" s="4">
        <v>4.4000000000000004</v>
      </c>
      <c r="E22" s="4">
        <v>1600</v>
      </c>
      <c r="F22" s="4" t="s">
        <v>15</v>
      </c>
      <c r="G22" s="4" t="s">
        <v>50</v>
      </c>
      <c r="H22" s="4">
        <v>17</v>
      </c>
      <c r="I22" s="4">
        <v>300</v>
      </c>
      <c r="J22" s="4" t="s">
        <v>17</v>
      </c>
      <c r="K22" s="4" t="s">
        <v>93</v>
      </c>
      <c r="L22" s="4" t="s">
        <v>112</v>
      </c>
      <c r="M22" s="4">
        <v>5</v>
      </c>
      <c r="N22" s="4">
        <v>392</v>
      </c>
      <c r="O22" s="4" t="s">
        <v>94</v>
      </c>
      <c r="P22" s="4" t="s">
        <v>127</v>
      </c>
      <c r="Q22" s="4">
        <v>10</v>
      </c>
      <c r="R22" s="4" t="s">
        <v>128</v>
      </c>
      <c r="S22" s="4" t="s">
        <v>41</v>
      </c>
      <c r="T22" s="4" t="s">
        <v>138</v>
      </c>
      <c r="U22" s="4" t="s">
        <v>126</v>
      </c>
      <c r="V22" s="4">
        <v>1</v>
      </c>
    </row>
    <row r="23" spans="1:22" x14ac:dyDescent="0.25">
      <c r="A23" s="4" t="s">
        <v>95</v>
      </c>
      <c r="B23" s="4" t="s">
        <v>77</v>
      </c>
      <c r="C23" s="4" t="s">
        <v>56</v>
      </c>
      <c r="D23" s="4">
        <v>4.5</v>
      </c>
      <c r="E23" s="4">
        <v>900</v>
      </c>
      <c r="F23" s="4" t="s">
        <v>15</v>
      </c>
      <c r="G23" s="4" t="s">
        <v>24</v>
      </c>
      <c r="H23" s="4">
        <v>17</v>
      </c>
      <c r="I23" s="4">
        <v>500</v>
      </c>
      <c r="J23" s="4" t="s">
        <v>17</v>
      </c>
      <c r="K23" s="4" t="s">
        <v>57</v>
      </c>
      <c r="L23" s="4" t="s">
        <v>115</v>
      </c>
      <c r="M23" s="4">
        <v>4.2</v>
      </c>
      <c r="N23" s="4">
        <v>405</v>
      </c>
      <c r="O23" s="4" t="s">
        <v>58</v>
      </c>
      <c r="P23" s="4" t="s">
        <v>124</v>
      </c>
      <c r="Q23" s="4">
        <v>30</v>
      </c>
      <c r="R23" s="4" t="s">
        <v>114</v>
      </c>
      <c r="S23" s="4" t="s">
        <v>41</v>
      </c>
      <c r="T23" s="4" t="s">
        <v>137</v>
      </c>
      <c r="U23" s="4" t="s">
        <v>125</v>
      </c>
      <c r="V23" s="4">
        <v>4</v>
      </c>
    </row>
    <row r="24" spans="1:22" x14ac:dyDescent="0.25">
      <c r="A24" s="4" t="s">
        <v>96</v>
      </c>
      <c r="B24" s="4" t="s">
        <v>21</v>
      </c>
      <c r="C24" s="4" t="s">
        <v>49</v>
      </c>
      <c r="D24" s="4">
        <v>4.0999999999999996</v>
      </c>
      <c r="E24" s="4">
        <v>500</v>
      </c>
      <c r="F24" s="4" t="s">
        <v>29</v>
      </c>
      <c r="G24" s="4" t="s">
        <v>40</v>
      </c>
      <c r="H24" s="4">
        <v>29</v>
      </c>
      <c r="I24" s="4">
        <v>100</v>
      </c>
      <c r="J24" s="4" t="s">
        <v>41</v>
      </c>
      <c r="K24" s="4" t="s">
        <v>81</v>
      </c>
      <c r="L24" s="4" t="s">
        <v>113</v>
      </c>
      <c r="M24" s="4">
        <v>2</v>
      </c>
      <c r="N24" s="4">
        <v>417</v>
      </c>
      <c r="O24" s="4" t="s">
        <v>97</v>
      </c>
      <c r="P24" s="4" t="s">
        <v>124</v>
      </c>
      <c r="Q24" s="4">
        <v>45</v>
      </c>
      <c r="R24" s="4" t="s">
        <v>112</v>
      </c>
      <c r="S24" s="4" t="s">
        <v>17</v>
      </c>
      <c r="T24" s="4" t="s">
        <v>136</v>
      </c>
      <c r="U24" s="4" t="s">
        <v>126</v>
      </c>
      <c r="V24" s="4">
        <v>5</v>
      </c>
    </row>
    <row r="25" spans="1:22" x14ac:dyDescent="0.25">
      <c r="A25" s="4" t="s">
        <v>98</v>
      </c>
      <c r="B25" s="4" t="s">
        <v>28</v>
      </c>
      <c r="C25" s="4" t="s">
        <v>45</v>
      </c>
      <c r="D25" s="4">
        <v>4.7</v>
      </c>
      <c r="E25" s="4">
        <v>1100</v>
      </c>
      <c r="F25" s="4" t="s">
        <v>15</v>
      </c>
      <c r="G25" s="4" t="s">
        <v>24</v>
      </c>
      <c r="H25" s="4">
        <v>24</v>
      </c>
      <c r="I25" s="4">
        <v>400</v>
      </c>
      <c r="J25" s="4" t="s">
        <v>17</v>
      </c>
      <c r="K25" s="4" t="s">
        <v>99</v>
      </c>
      <c r="L25" s="4" t="s">
        <v>115</v>
      </c>
      <c r="M25" s="4">
        <v>4.5</v>
      </c>
      <c r="N25" s="4">
        <v>430</v>
      </c>
      <c r="O25" s="4" t="s">
        <v>100</v>
      </c>
      <c r="P25" s="4" t="s">
        <v>124</v>
      </c>
      <c r="Q25" s="4">
        <v>35</v>
      </c>
      <c r="R25" s="4" t="s">
        <v>112</v>
      </c>
      <c r="S25" s="4" t="s">
        <v>17</v>
      </c>
      <c r="T25" s="4" t="s">
        <v>135</v>
      </c>
      <c r="U25" s="4" t="s">
        <v>125</v>
      </c>
      <c r="V25" s="4">
        <v>4</v>
      </c>
    </row>
    <row r="26" spans="1:22" x14ac:dyDescent="0.25">
      <c r="A26" s="4" t="s">
        <v>101</v>
      </c>
      <c r="B26" s="4" t="s">
        <v>53</v>
      </c>
      <c r="C26" s="4" t="s">
        <v>14</v>
      </c>
      <c r="D26" s="4">
        <v>4.2</v>
      </c>
      <c r="E26" s="4">
        <v>1000</v>
      </c>
      <c r="F26" s="4" t="s">
        <v>29</v>
      </c>
      <c r="G26" s="4" t="s">
        <v>30</v>
      </c>
      <c r="H26" s="4">
        <v>18</v>
      </c>
      <c r="I26" s="4">
        <v>300</v>
      </c>
      <c r="J26" s="4" t="s">
        <v>17</v>
      </c>
      <c r="K26" s="4" t="s">
        <v>72</v>
      </c>
      <c r="L26" s="4" t="s">
        <v>114</v>
      </c>
      <c r="M26" s="4">
        <v>5.6</v>
      </c>
      <c r="N26" s="4">
        <v>442</v>
      </c>
      <c r="O26" s="4" t="s">
        <v>102</v>
      </c>
      <c r="P26" s="4" t="s">
        <v>127</v>
      </c>
      <c r="Q26" s="4">
        <v>20</v>
      </c>
      <c r="R26" s="4" t="s">
        <v>114</v>
      </c>
      <c r="S26" s="4" t="s">
        <v>41</v>
      </c>
      <c r="T26" s="4" t="s">
        <v>134</v>
      </c>
      <c r="U26" s="4" t="s">
        <v>126</v>
      </c>
      <c r="V26" s="4">
        <v>3</v>
      </c>
    </row>
    <row r="27" spans="1:22" x14ac:dyDescent="0.25">
      <c r="A27" s="4" t="s">
        <v>103</v>
      </c>
      <c r="B27" s="4" t="s">
        <v>38</v>
      </c>
      <c r="C27" s="4" t="s">
        <v>22</v>
      </c>
      <c r="D27" s="4">
        <v>4.4000000000000004</v>
      </c>
      <c r="E27" s="4">
        <v>1400</v>
      </c>
      <c r="F27" s="4" t="s">
        <v>15</v>
      </c>
      <c r="G27" s="4" t="s">
        <v>24</v>
      </c>
      <c r="H27" s="4">
        <v>18</v>
      </c>
      <c r="I27" s="4">
        <v>350</v>
      </c>
      <c r="J27" s="4" t="s">
        <v>17</v>
      </c>
      <c r="K27" s="4" t="s">
        <v>70</v>
      </c>
      <c r="L27" s="4" t="s">
        <v>113</v>
      </c>
      <c r="M27" s="4">
        <v>3.7</v>
      </c>
      <c r="N27" s="4">
        <v>455</v>
      </c>
      <c r="O27" s="4" t="s">
        <v>26</v>
      </c>
      <c r="P27" s="4" t="s">
        <v>124</v>
      </c>
      <c r="Q27" s="4">
        <v>40</v>
      </c>
      <c r="R27" s="4" t="s">
        <v>112</v>
      </c>
      <c r="S27" s="4" t="s">
        <v>17</v>
      </c>
      <c r="T27" s="4" t="s">
        <v>131</v>
      </c>
      <c r="U27" s="4" t="s">
        <v>125</v>
      </c>
      <c r="V27" s="4">
        <v>5</v>
      </c>
    </row>
    <row r="28" spans="1:22" x14ac:dyDescent="0.25">
      <c r="A28" s="4" t="s">
        <v>104</v>
      </c>
      <c r="B28" s="4" t="s">
        <v>21</v>
      </c>
      <c r="C28" s="4" t="s">
        <v>105</v>
      </c>
      <c r="D28" s="4">
        <v>4.3</v>
      </c>
      <c r="E28" s="4">
        <v>1800</v>
      </c>
      <c r="F28" s="4" t="s">
        <v>23</v>
      </c>
      <c r="G28" s="4" t="s">
        <v>24</v>
      </c>
      <c r="H28" s="4">
        <v>23</v>
      </c>
      <c r="I28" s="4">
        <v>420</v>
      </c>
      <c r="J28" s="4" t="s">
        <v>17</v>
      </c>
      <c r="K28" s="4" t="s">
        <v>70</v>
      </c>
      <c r="L28" s="4" t="s">
        <v>114</v>
      </c>
      <c r="M28" s="4">
        <v>6.2</v>
      </c>
      <c r="N28" s="4">
        <v>467</v>
      </c>
      <c r="O28" s="4" t="s">
        <v>106</v>
      </c>
      <c r="P28" s="4" t="s">
        <v>124</v>
      </c>
      <c r="Q28" s="4">
        <v>50</v>
      </c>
      <c r="R28" s="4" t="s">
        <v>129</v>
      </c>
      <c r="S28" s="4" t="s">
        <v>17</v>
      </c>
      <c r="T28" s="4" t="s">
        <v>133</v>
      </c>
      <c r="U28" s="4" t="s">
        <v>126</v>
      </c>
      <c r="V28" s="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workbookViewId="0">
      <selection activeCell="D22" sqref="D22"/>
    </sheetView>
  </sheetViews>
  <sheetFormatPr defaultRowHeight="15" x14ac:dyDescent="0.25"/>
  <cols>
    <col min="1" max="1" width="20.7109375" style="5" customWidth="1"/>
    <col min="2" max="2" width="17" style="5" customWidth="1"/>
    <col min="3" max="3" width="16.42578125" style="5" customWidth="1"/>
    <col min="4" max="4" width="23.140625" customWidth="1"/>
  </cols>
  <sheetData>
    <row r="1" spans="1:3" x14ac:dyDescent="0.25">
      <c r="A1" s="5" t="s">
        <v>0</v>
      </c>
      <c r="B1" s="5" t="s">
        <v>110</v>
      </c>
      <c r="C1" s="5" t="s">
        <v>3</v>
      </c>
    </row>
    <row r="2" spans="1:3" x14ac:dyDescent="0.25">
      <c r="A2" s="5" t="s">
        <v>12</v>
      </c>
      <c r="B2" s="5">
        <v>464</v>
      </c>
      <c r="C2" s="5">
        <v>4.5</v>
      </c>
    </row>
    <row r="3" spans="1:3" x14ac:dyDescent="0.25">
      <c r="A3" s="5" t="s">
        <v>20</v>
      </c>
      <c r="B3" s="5">
        <v>112</v>
      </c>
      <c r="C3" s="5">
        <v>4.2</v>
      </c>
    </row>
    <row r="4" spans="1:3" x14ac:dyDescent="0.25">
      <c r="A4" s="5" t="s">
        <v>27</v>
      </c>
      <c r="B4" s="5">
        <v>189</v>
      </c>
      <c r="C4" s="5">
        <v>3.8</v>
      </c>
    </row>
    <row r="5" spans="1:3" x14ac:dyDescent="0.25">
      <c r="A5" s="5" t="s">
        <v>33</v>
      </c>
      <c r="B5" s="5">
        <v>428</v>
      </c>
      <c r="C5" s="5">
        <v>4.5999999999999996</v>
      </c>
    </row>
    <row r="6" spans="1:3" x14ac:dyDescent="0.25">
      <c r="A6" s="5" t="s">
        <v>37</v>
      </c>
      <c r="B6" s="5">
        <v>192</v>
      </c>
      <c r="C6" s="5">
        <v>4</v>
      </c>
    </row>
    <row r="7" spans="1:3" x14ac:dyDescent="0.25">
      <c r="A7" s="5" t="s">
        <v>44</v>
      </c>
      <c r="B7" s="5">
        <v>205</v>
      </c>
      <c r="C7" s="5">
        <v>4.7</v>
      </c>
    </row>
    <row r="8" spans="1:3" x14ac:dyDescent="0.25">
      <c r="A8" s="5" t="s">
        <v>47</v>
      </c>
      <c r="B8" s="5">
        <v>217</v>
      </c>
      <c r="C8" s="5">
        <v>4.3</v>
      </c>
    </row>
    <row r="9" spans="1:3" x14ac:dyDescent="0.25">
      <c r="A9" s="5" t="s">
        <v>52</v>
      </c>
      <c r="B9" s="5">
        <v>230</v>
      </c>
      <c r="C9" s="5">
        <v>4.0999999999999996</v>
      </c>
    </row>
    <row r="10" spans="1:3" x14ac:dyDescent="0.25">
      <c r="A10" s="5" t="s">
        <v>55</v>
      </c>
      <c r="B10" s="5">
        <v>242</v>
      </c>
      <c r="C10" s="5">
        <v>4.9000000000000004</v>
      </c>
    </row>
    <row r="11" spans="1:3" x14ac:dyDescent="0.25">
      <c r="A11" s="5" t="s">
        <v>59</v>
      </c>
      <c r="B11" s="5">
        <v>255</v>
      </c>
      <c r="C11" s="5">
        <v>3.9</v>
      </c>
    </row>
    <row r="12" spans="1:3" x14ac:dyDescent="0.25">
      <c r="A12" s="5" t="s">
        <v>62</v>
      </c>
      <c r="B12" s="5">
        <v>267</v>
      </c>
      <c r="C12" s="5">
        <v>4.3</v>
      </c>
    </row>
    <row r="13" spans="1:3" x14ac:dyDescent="0.25">
      <c r="A13" s="5" t="s">
        <v>65</v>
      </c>
      <c r="B13" s="5">
        <v>280</v>
      </c>
      <c r="C13" s="5">
        <v>4</v>
      </c>
    </row>
    <row r="14" spans="1:3" x14ac:dyDescent="0.25">
      <c r="A14" s="5" t="s">
        <v>69</v>
      </c>
      <c r="B14" s="5">
        <v>292</v>
      </c>
      <c r="C14" s="5">
        <v>4.5</v>
      </c>
    </row>
    <row r="15" spans="1:3" x14ac:dyDescent="0.25">
      <c r="A15" s="5" t="s">
        <v>71</v>
      </c>
      <c r="B15" s="5">
        <v>305</v>
      </c>
      <c r="C15" s="5">
        <v>4.4000000000000004</v>
      </c>
    </row>
    <row r="16" spans="1:3" x14ac:dyDescent="0.25">
      <c r="A16" s="5" t="s">
        <v>73</v>
      </c>
      <c r="B16" s="5">
        <v>317</v>
      </c>
      <c r="C16" s="5">
        <v>4.0999999999999996</v>
      </c>
    </row>
    <row r="17" spans="1:3" x14ac:dyDescent="0.25">
      <c r="A17" s="5" t="s">
        <v>76</v>
      </c>
      <c r="B17" s="5">
        <v>330</v>
      </c>
      <c r="C17" s="5">
        <v>4.3</v>
      </c>
    </row>
    <row r="18" spans="1:3" x14ac:dyDescent="0.25">
      <c r="A18" s="5" t="s">
        <v>80</v>
      </c>
      <c r="B18" s="5">
        <v>342</v>
      </c>
      <c r="C18" s="5">
        <v>4.0999999999999996</v>
      </c>
    </row>
    <row r="19" spans="1:3" x14ac:dyDescent="0.25">
      <c r="A19" s="5" t="s">
        <v>82</v>
      </c>
      <c r="B19" s="5">
        <v>355</v>
      </c>
      <c r="C19" s="5">
        <v>4.5999999999999996</v>
      </c>
    </row>
    <row r="20" spans="1:3" x14ac:dyDescent="0.25">
      <c r="A20" s="5" t="s">
        <v>85</v>
      </c>
      <c r="B20" s="5">
        <v>367</v>
      </c>
      <c r="C20" s="5">
        <v>4.8</v>
      </c>
    </row>
    <row r="21" spans="1:3" x14ac:dyDescent="0.25">
      <c r="A21" s="5" t="s">
        <v>88</v>
      </c>
      <c r="B21" s="5">
        <v>380</v>
      </c>
      <c r="C21" s="5">
        <v>4.2</v>
      </c>
    </row>
    <row r="22" spans="1:3" x14ac:dyDescent="0.25">
      <c r="A22" s="5" t="s">
        <v>91</v>
      </c>
      <c r="B22" s="5">
        <v>392</v>
      </c>
      <c r="C22" s="5">
        <v>4.4000000000000004</v>
      </c>
    </row>
    <row r="23" spans="1:3" x14ac:dyDescent="0.25">
      <c r="A23" s="5" t="s">
        <v>95</v>
      </c>
      <c r="B23" s="5">
        <v>405</v>
      </c>
      <c r="C23" s="5">
        <v>4.5</v>
      </c>
    </row>
    <row r="24" spans="1:3" x14ac:dyDescent="0.25">
      <c r="A24" s="5" t="s">
        <v>96</v>
      </c>
      <c r="B24" s="5">
        <v>417</v>
      </c>
      <c r="C24" s="5">
        <v>4.0999999999999996</v>
      </c>
    </row>
    <row r="25" spans="1:3" x14ac:dyDescent="0.25">
      <c r="A25" s="5" t="s">
        <v>98</v>
      </c>
      <c r="B25" s="5">
        <v>430</v>
      </c>
      <c r="C25" s="5">
        <v>4.7</v>
      </c>
    </row>
    <row r="26" spans="1:3" x14ac:dyDescent="0.25">
      <c r="A26" s="5" t="s">
        <v>101</v>
      </c>
      <c r="B26" s="5">
        <v>442</v>
      </c>
      <c r="C26" s="5">
        <v>4.2</v>
      </c>
    </row>
    <row r="27" spans="1:3" x14ac:dyDescent="0.25">
      <c r="A27" s="5" t="s">
        <v>103</v>
      </c>
      <c r="B27" s="5">
        <v>455</v>
      </c>
      <c r="C27" s="5">
        <v>4.4000000000000004</v>
      </c>
    </row>
    <row r="28" spans="1:3" x14ac:dyDescent="0.25">
      <c r="A28" s="5" t="s">
        <v>104</v>
      </c>
      <c r="B28" s="5">
        <v>467</v>
      </c>
      <c r="C28" s="5">
        <v>4.3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T127"/>
  <sheetViews>
    <sheetView zoomScale="62" zoomScaleNormal="62" workbookViewId="0">
      <selection activeCell="E37" sqref="E37"/>
    </sheetView>
  </sheetViews>
  <sheetFormatPr defaultRowHeight="15" x14ac:dyDescent="0.25"/>
  <cols>
    <col min="1" max="1" width="20.42578125" customWidth="1"/>
    <col min="2" max="2" width="48.28515625" customWidth="1"/>
    <col min="3" max="3" width="28.42578125" customWidth="1"/>
    <col min="4" max="4" width="29.140625" customWidth="1"/>
    <col min="5" max="5" width="52.85546875" customWidth="1"/>
    <col min="6" max="6" width="33.140625" customWidth="1"/>
    <col min="7" max="7" width="33.7109375" customWidth="1"/>
    <col min="8" max="8" width="52.7109375" customWidth="1"/>
    <col min="9" max="9" width="32.85546875" customWidth="1"/>
    <col min="10" max="10" width="33.5703125" customWidth="1"/>
    <col min="11" max="11" width="48.28515625" customWidth="1"/>
    <col min="12" max="12" width="28.42578125" customWidth="1"/>
    <col min="13" max="13" width="29.140625" customWidth="1"/>
    <col min="14" max="14" width="53.42578125" customWidth="1"/>
    <col min="15" max="15" width="33.5703125" customWidth="1"/>
    <col min="16" max="16" width="34.28515625" customWidth="1"/>
    <col min="17" max="17" width="52.7109375" customWidth="1"/>
    <col min="18" max="18" width="32.85546875" customWidth="1"/>
    <col min="19" max="19" width="33.5703125" customWidth="1"/>
    <col min="20" max="20" width="48.28515625" customWidth="1"/>
    <col min="21" max="21" width="28.42578125" customWidth="1"/>
    <col min="22" max="22" width="29.140625" customWidth="1"/>
    <col min="23" max="23" width="52.85546875" customWidth="1"/>
    <col min="24" max="24" width="33.140625" customWidth="1"/>
    <col min="25" max="25" width="33.7109375" customWidth="1"/>
    <col min="26" max="26" width="48.28515625" customWidth="1"/>
    <col min="27" max="27" width="28.42578125" customWidth="1"/>
    <col min="28" max="28" width="29.140625" customWidth="1"/>
    <col min="29" max="29" width="53.42578125" customWidth="1"/>
    <col min="30" max="30" width="33.5703125" customWidth="1"/>
    <col min="31" max="31" width="34.28515625" customWidth="1"/>
    <col min="32" max="32" width="50.5703125" customWidth="1"/>
    <col min="33" max="33" width="30.85546875" customWidth="1"/>
    <col min="34" max="34" width="31.42578125" customWidth="1"/>
    <col min="35" max="35" width="48.28515625" customWidth="1"/>
    <col min="36" max="36" width="28.42578125" customWidth="1"/>
    <col min="37" max="37" width="29.140625" customWidth="1"/>
    <col min="38" max="38" width="53.42578125" customWidth="1"/>
    <col min="39" max="39" width="33.5703125" customWidth="1"/>
    <col min="40" max="40" width="34.28515625" customWidth="1"/>
    <col min="41" max="41" width="48.28515625" customWidth="1"/>
    <col min="42" max="42" width="28.42578125" customWidth="1"/>
    <col min="43" max="43" width="29.140625" customWidth="1"/>
    <col min="44" max="44" width="52.85546875" customWidth="1"/>
    <col min="45" max="45" width="33.140625" customWidth="1"/>
    <col min="46" max="46" width="33.7109375" customWidth="1"/>
    <col min="47" max="47" width="48.28515625" customWidth="1"/>
    <col min="48" max="48" width="28.42578125" customWidth="1"/>
    <col min="49" max="49" width="29.140625" customWidth="1"/>
    <col min="50" max="50" width="53.42578125" customWidth="1"/>
    <col min="51" max="51" width="33.5703125" customWidth="1"/>
    <col min="52" max="52" width="34.28515625" customWidth="1"/>
    <col min="53" max="53" width="48.28515625" customWidth="1"/>
    <col min="54" max="54" width="28.42578125" customWidth="1"/>
    <col min="55" max="55" width="29.140625" customWidth="1"/>
    <col min="56" max="56" width="52.85546875" customWidth="1"/>
    <col min="57" max="57" width="33.140625" customWidth="1"/>
    <col min="58" max="58" width="33.7109375" customWidth="1"/>
    <col min="59" max="59" width="52.28515625" customWidth="1"/>
    <col min="60" max="60" width="32.42578125" customWidth="1"/>
    <col min="61" max="61" width="33.140625" customWidth="1"/>
    <col min="62" max="62" width="48.28515625" customWidth="1"/>
    <col min="63" max="63" width="28.42578125" customWidth="1"/>
    <col min="64" max="64" width="29.140625" customWidth="1"/>
    <col min="65" max="65" width="52.42578125" customWidth="1"/>
    <col min="66" max="66" width="32.5703125" customWidth="1"/>
    <col min="67" max="67" width="33.28515625" customWidth="1"/>
    <col min="68" max="68" width="48.28515625" customWidth="1"/>
    <col min="69" max="69" width="28.42578125" customWidth="1"/>
    <col min="70" max="70" width="29.140625" customWidth="1"/>
    <col min="71" max="71" width="53.42578125" bestFit="1" customWidth="1"/>
    <col min="72" max="72" width="33.5703125" bestFit="1" customWidth="1"/>
    <col min="73" max="73" width="34.28515625" bestFit="1" customWidth="1"/>
    <col min="74" max="74" width="48.28515625" customWidth="1"/>
    <col min="75" max="75" width="28.42578125" customWidth="1"/>
    <col min="76" max="76" width="29.140625" customWidth="1"/>
    <col min="77" max="77" width="53.42578125" customWidth="1"/>
    <col min="78" max="78" width="33.5703125" customWidth="1"/>
    <col min="79" max="79" width="34.28515625" customWidth="1"/>
    <col min="80" max="80" width="52.7109375" customWidth="1"/>
    <col min="81" max="81" width="32.85546875" customWidth="1"/>
    <col min="82" max="82" width="33.5703125" customWidth="1"/>
    <col min="83" max="83" width="48.28515625" customWidth="1"/>
    <col min="84" max="84" width="28.42578125" customWidth="1"/>
    <col min="85" max="85" width="29.140625" customWidth="1"/>
    <col min="86" max="86" width="52.85546875" customWidth="1"/>
    <col min="87" max="87" width="33.140625" customWidth="1"/>
    <col min="88" max="88" width="33.7109375" customWidth="1"/>
    <col min="89" max="89" width="48.28515625" customWidth="1"/>
    <col min="90" max="90" width="28.42578125" customWidth="1"/>
    <col min="91" max="91" width="29.140625" customWidth="1"/>
    <col min="92" max="92" width="53.42578125" customWidth="1"/>
    <col min="93" max="93" width="33.5703125" customWidth="1"/>
    <col min="94" max="94" width="34.28515625" customWidth="1"/>
    <col min="95" max="95" width="48.28515625" customWidth="1"/>
    <col min="96" max="96" width="28.42578125" customWidth="1"/>
    <col min="97" max="97" width="29.140625" customWidth="1"/>
    <col min="98" max="98" width="53.42578125" customWidth="1"/>
    <col min="99" max="99" width="33.5703125" customWidth="1"/>
    <col min="100" max="100" width="34.28515625" customWidth="1"/>
    <col min="101" max="101" width="48.28515625" bestFit="1" customWidth="1"/>
    <col min="102" max="102" width="28.42578125" bestFit="1" customWidth="1"/>
    <col min="103" max="103" width="29.140625" bestFit="1" customWidth="1"/>
    <col min="104" max="104" width="53.42578125" bestFit="1" customWidth="1"/>
    <col min="105" max="105" width="33.5703125" bestFit="1" customWidth="1"/>
    <col min="106" max="106" width="34.28515625" bestFit="1" customWidth="1"/>
    <col min="107" max="107" width="52.7109375" bestFit="1" customWidth="1"/>
    <col min="108" max="108" width="32.85546875" bestFit="1" customWidth="1"/>
    <col min="109" max="109" width="33.5703125" bestFit="1" customWidth="1"/>
    <col min="110" max="110" width="48.28515625" customWidth="1"/>
    <col min="111" max="111" width="28.42578125" customWidth="1"/>
    <col min="112" max="112" width="29.140625" customWidth="1"/>
    <col min="113" max="113" width="53.42578125" bestFit="1" customWidth="1"/>
    <col min="114" max="114" width="33.5703125" bestFit="1" customWidth="1"/>
    <col min="115" max="115" width="34.28515625" bestFit="1" customWidth="1"/>
    <col min="116" max="116" width="48.28515625" customWidth="1"/>
    <col min="117" max="117" width="28.42578125" customWidth="1"/>
    <col min="118" max="118" width="29.140625" customWidth="1"/>
    <col min="119" max="119" width="53.42578125" customWidth="1"/>
    <col min="120" max="120" width="33.5703125" customWidth="1"/>
    <col min="121" max="121" width="34.28515625" customWidth="1"/>
    <col min="122" max="122" width="48.28515625" bestFit="1" customWidth="1"/>
    <col min="123" max="123" width="28.42578125" bestFit="1" customWidth="1"/>
    <col min="124" max="124" width="29.140625" bestFit="1" customWidth="1"/>
    <col min="125" max="125" width="53.42578125" bestFit="1" customWidth="1"/>
    <col min="126" max="126" width="33.5703125" bestFit="1" customWidth="1"/>
    <col min="127" max="127" width="34.28515625" bestFit="1" customWidth="1"/>
    <col min="128" max="128" width="52.7109375" bestFit="1" customWidth="1"/>
    <col min="129" max="129" width="32.85546875" bestFit="1" customWidth="1"/>
    <col min="130" max="130" width="33.5703125" bestFit="1" customWidth="1"/>
    <col min="131" max="131" width="48.28515625" bestFit="1" customWidth="1"/>
    <col min="132" max="132" width="28.42578125" bestFit="1" customWidth="1"/>
    <col min="133" max="133" width="29.140625" bestFit="1" customWidth="1"/>
    <col min="134" max="134" width="53.42578125" bestFit="1" customWidth="1"/>
    <col min="135" max="135" width="33.5703125" bestFit="1" customWidth="1"/>
    <col min="136" max="136" width="34.28515625" bestFit="1" customWidth="1"/>
    <col min="137" max="137" width="48.28515625" bestFit="1" customWidth="1"/>
    <col min="138" max="138" width="28.42578125" bestFit="1" customWidth="1"/>
    <col min="139" max="139" width="29.140625" bestFit="1" customWidth="1"/>
    <col min="140" max="140" width="53.42578125" bestFit="1" customWidth="1"/>
    <col min="141" max="141" width="33.5703125" bestFit="1" customWidth="1"/>
    <col min="142" max="142" width="34.28515625" bestFit="1" customWidth="1"/>
    <col min="143" max="143" width="48.28515625" bestFit="1" customWidth="1"/>
    <col min="144" max="144" width="28.42578125" bestFit="1" customWidth="1"/>
    <col min="145" max="145" width="29.140625" bestFit="1" customWidth="1"/>
    <col min="146" max="146" width="53.42578125" bestFit="1" customWidth="1"/>
    <col min="147" max="147" width="33.5703125" bestFit="1" customWidth="1"/>
    <col min="148" max="148" width="34.28515625" bestFit="1" customWidth="1"/>
    <col min="149" max="149" width="52.7109375" bestFit="1" customWidth="1"/>
    <col min="150" max="150" width="32.85546875" bestFit="1" customWidth="1"/>
    <col min="151" max="151" width="33.5703125" bestFit="1" customWidth="1"/>
    <col min="152" max="152" width="48.28515625" bestFit="1" customWidth="1"/>
    <col min="153" max="153" width="28.42578125" bestFit="1" customWidth="1"/>
    <col min="154" max="154" width="29.140625" bestFit="1" customWidth="1"/>
    <col min="155" max="155" width="53.42578125" bestFit="1" customWidth="1"/>
    <col min="156" max="156" width="33.5703125" bestFit="1" customWidth="1"/>
    <col min="157" max="157" width="34.28515625" bestFit="1" customWidth="1"/>
    <col min="158" max="158" width="48.28515625" bestFit="1" customWidth="1"/>
    <col min="159" max="159" width="28.42578125" bestFit="1" customWidth="1"/>
    <col min="160" max="160" width="29.140625" bestFit="1" customWidth="1"/>
    <col min="161" max="161" width="53.42578125" bestFit="1" customWidth="1"/>
    <col min="162" max="162" width="33.5703125" bestFit="1" customWidth="1"/>
    <col min="163" max="163" width="34.28515625" bestFit="1" customWidth="1"/>
    <col min="164" max="164" width="52.7109375" bestFit="1" customWidth="1"/>
    <col min="165" max="165" width="32.85546875" bestFit="1" customWidth="1"/>
    <col min="166" max="166" width="33.5703125" bestFit="1" customWidth="1"/>
    <col min="167" max="167" width="48.28515625" bestFit="1" customWidth="1"/>
    <col min="168" max="168" width="28.42578125" bestFit="1" customWidth="1"/>
    <col min="169" max="169" width="29.140625" bestFit="1" customWidth="1"/>
    <col min="170" max="170" width="53.42578125" bestFit="1" customWidth="1"/>
    <col min="171" max="171" width="33.5703125" bestFit="1" customWidth="1"/>
    <col min="172" max="172" width="34.28515625" bestFit="1" customWidth="1"/>
    <col min="173" max="173" width="48.28515625" bestFit="1" customWidth="1"/>
    <col min="174" max="174" width="28.42578125" bestFit="1" customWidth="1"/>
    <col min="175" max="175" width="29.140625" bestFit="1" customWidth="1"/>
    <col min="176" max="176" width="53.42578125" bestFit="1" customWidth="1"/>
    <col min="177" max="177" width="33.5703125" bestFit="1" customWidth="1"/>
    <col min="178" max="178" width="34.28515625" bestFit="1" customWidth="1"/>
    <col min="179" max="179" width="52.7109375" bestFit="1" customWidth="1"/>
    <col min="180" max="180" width="32.85546875" bestFit="1" customWidth="1"/>
    <col min="181" max="181" width="33.5703125" bestFit="1" customWidth="1"/>
    <col min="182" max="182" width="48.28515625" bestFit="1" customWidth="1"/>
    <col min="183" max="183" width="28.42578125" bestFit="1" customWidth="1"/>
    <col min="184" max="184" width="29.140625" bestFit="1" customWidth="1"/>
    <col min="185" max="185" width="53.42578125" bestFit="1" customWidth="1"/>
    <col min="186" max="186" width="33.5703125" bestFit="1" customWidth="1"/>
    <col min="187" max="187" width="34.28515625" bestFit="1" customWidth="1"/>
    <col min="188" max="188" width="52.7109375" bestFit="1" customWidth="1"/>
    <col min="189" max="189" width="32.85546875" bestFit="1" customWidth="1"/>
    <col min="190" max="190" width="33.5703125" bestFit="1" customWidth="1"/>
    <col min="191" max="191" width="48.28515625" bestFit="1" customWidth="1"/>
    <col min="192" max="192" width="28.42578125" bestFit="1" customWidth="1"/>
    <col min="193" max="193" width="29.140625" bestFit="1" customWidth="1"/>
    <col min="194" max="194" width="53.42578125" bestFit="1" customWidth="1"/>
    <col min="195" max="195" width="33.5703125" bestFit="1" customWidth="1"/>
    <col min="196" max="196" width="34.28515625" bestFit="1" customWidth="1"/>
    <col min="197" max="197" width="52.7109375" bestFit="1" customWidth="1"/>
    <col min="198" max="198" width="32.85546875" bestFit="1" customWidth="1"/>
    <col min="199" max="199" width="33.5703125" bestFit="1" customWidth="1"/>
    <col min="200" max="200" width="55.7109375" bestFit="1" customWidth="1"/>
    <col min="201" max="201" width="35.85546875" bestFit="1" customWidth="1"/>
    <col min="202" max="202" width="36.5703125" bestFit="1" customWidth="1"/>
  </cols>
  <sheetData>
    <row r="2" spans="1:202" x14ac:dyDescent="0.25">
      <c r="B2" s="1" t="s">
        <v>109</v>
      </c>
    </row>
    <row r="3" spans="1:202" x14ac:dyDescent="0.25">
      <c r="B3">
        <v>3.8</v>
      </c>
      <c r="H3" t="s">
        <v>157</v>
      </c>
      <c r="I3" t="s">
        <v>158</v>
      </c>
      <c r="J3" t="s">
        <v>238</v>
      </c>
      <c r="K3">
        <v>3.9</v>
      </c>
      <c r="Q3" t="s">
        <v>159</v>
      </c>
      <c r="R3" t="s">
        <v>160</v>
      </c>
      <c r="S3" t="s">
        <v>239</v>
      </c>
      <c r="T3">
        <v>4</v>
      </c>
      <c r="AF3" t="s">
        <v>161</v>
      </c>
      <c r="AG3" t="s">
        <v>162</v>
      </c>
      <c r="AH3" t="s">
        <v>240</v>
      </c>
      <c r="AI3">
        <v>4.0999999999999996</v>
      </c>
      <c r="BG3" t="s">
        <v>163</v>
      </c>
      <c r="BH3" t="s">
        <v>164</v>
      </c>
      <c r="BI3" t="s">
        <v>241</v>
      </c>
      <c r="BJ3">
        <v>4.2</v>
      </c>
      <c r="CB3" t="s">
        <v>165</v>
      </c>
      <c r="CC3" t="s">
        <v>166</v>
      </c>
      <c r="CD3" t="s">
        <v>242</v>
      </c>
      <c r="CE3">
        <v>4.3</v>
      </c>
      <c r="DC3" t="s">
        <v>167</v>
      </c>
      <c r="DD3" t="s">
        <v>168</v>
      </c>
      <c r="DE3" t="s">
        <v>243</v>
      </c>
      <c r="DF3">
        <v>4.4000000000000004</v>
      </c>
      <c r="DX3" t="s">
        <v>169</v>
      </c>
      <c r="DY3" t="s">
        <v>170</v>
      </c>
      <c r="DZ3" t="s">
        <v>244</v>
      </c>
      <c r="EA3">
        <v>4.5</v>
      </c>
      <c r="ES3" t="s">
        <v>171</v>
      </c>
      <c r="ET3" t="s">
        <v>172</v>
      </c>
      <c r="EU3" t="s">
        <v>245</v>
      </c>
      <c r="EV3">
        <v>4.5999999999999996</v>
      </c>
      <c r="FH3" t="s">
        <v>173</v>
      </c>
      <c r="FI3" t="s">
        <v>174</v>
      </c>
      <c r="FJ3" t="s">
        <v>246</v>
      </c>
      <c r="FK3">
        <v>4.7</v>
      </c>
      <c r="FW3" t="s">
        <v>175</v>
      </c>
      <c r="FX3" t="s">
        <v>176</v>
      </c>
      <c r="FY3" t="s">
        <v>247</v>
      </c>
      <c r="FZ3">
        <v>4.8</v>
      </c>
      <c r="GF3" t="s">
        <v>177</v>
      </c>
      <c r="GG3" t="s">
        <v>178</v>
      </c>
      <c r="GH3" t="s">
        <v>248</v>
      </c>
      <c r="GI3">
        <v>4.9000000000000004</v>
      </c>
      <c r="GO3" t="s">
        <v>179</v>
      </c>
      <c r="GP3" t="s">
        <v>180</v>
      </c>
      <c r="GQ3" t="s">
        <v>249</v>
      </c>
      <c r="GR3" t="s">
        <v>181</v>
      </c>
      <c r="GS3" t="s">
        <v>182</v>
      </c>
      <c r="GT3" t="s">
        <v>250</v>
      </c>
    </row>
    <row r="4" spans="1:202" x14ac:dyDescent="0.25">
      <c r="B4">
        <v>189</v>
      </c>
      <c r="E4" t="s">
        <v>183</v>
      </c>
      <c r="F4" t="s">
        <v>184</v>
      </c>
      <c r="G4" t="s">
        <v>251</v>
      </c>
      <c r="K4">
        <v>255</v>
      </c>
      <c r="N4" t="s">
        <v>185</v>
      </c>
      <c r="O4" t="s">
        <v>186</v>
      </c>
      <c r="P4" t="s">
        <v>252</v>
      </c>
      <c r="T4">
        <v>192</v>
      </c>
      <c r="W4" t="s">
        <v>187</v>
      </c>
      <c r="X4" t="s">
        <v>188</v>
      </c>
      <c r="Y4" t="s">
        <v>253</v>
      </c>
      <c r="Z4">
        <v>280</v>
      </c>
      <c r="AC4" t="s">
        <v>189</v>
      </c>
      <c r="AD4" t="s">
        <v>190</v>
      </c>
      <c r="AE4" t="s">
        <v>254</v>
      </c>
      <c r="AI4">
        <v>230</v>
      </c>
      <c r="AL4" t="s">
        <v>191</v>
      </c>
      <c r="AM4" t="s">
        <v>192</v>
      </c>
      <c r="AN4" t="s">
        <v>255</v>
      </c>
      <c r="AO4">
        <v>317</v>
      </c>
      <c r="AR4" t="s">
        <v>193</v>
      </c>
      <c r="AS4" t="s">
        <v>194</v>
      </c>
      <c r="AT4" t="s">
        <v>256</v>
      </c>
      <c r="AU4">
        <v>342</v>
      </c>
      <c r="AX4" t="s">
        <v>195</v>
      </c>
      <c r="AY4" t="s">
        <v>196</v>
      </c>
      <c r="AZ4" t="s">
        <v>257</v>
      </c>
      <c r="BA4">
        <v>417</v>
      </c>
      <c r="BD4" t="s">
        <v>197</v>
      </c>
      <c r="BE4" t="s">
        <v>198</v>
      </c>
      <c r="BF4" t="s">
        <v>258</v>
      </c>
      <c r="BJ4">
        <v>112</v>
      </c>
      <c r="BM4" t="s">
        <v>199</v>
      </c>
      <c r="BN4" t="s">
        <v>200</v>
      </c>
      <c r="BO4" t="s">
        <v>259</v>
      </c>
      <c r="BP4">
        <v>380</v>
      </c>
      <c r="BS4" t="s">
        <v>201</v>
      </c>
      <c r="BT4" t="s">
        <v>202</v>
      </c>
      <c r="BU4" t="s">
        <v>260</v>
      </c>
      <c r="BV4">
        <v>442</v>
      </c>
      <c r="BY4" t="s">
        <v>203</v>
      </c>
      <c r="BZ4" t="s">
        <v>204</v>
      </c>
      <c r="CA4" t="s">
        <v>261</v>
      </c>
      <c r="CE4">
        <v>217</v>
      </c>
      <c r="CH4" t="s">
        <v>205</v>
      </c>
      <c r="CI4" t="s">
        <v>206</v>
      </c>
      <c r="CJ4" t="s">
        <v>262</v>
      </c>
      <c r="CK4">
        <v>267</v>
      </c>
      <c r="CN4" t="s">
        <v>207</v>
      </c>
      <c r="CO4" t="s">
        <v>208</v>
      </c>
      <c r="CP4" t="s">
        <v>263</v>
      </c>
      <c r="CQ4">
        <v>330</v>
      </c>
      <c r="CT4" t="s">
        <v>209</v>
      </c>
      <c r="CU4" t="s">
        <v>210</v>
      </c>
      <c r="CV4" t="s">
        <v>264</v>
      </c>
      <c r="CW4">
        <v>467</v>
      </c>
      <c r="CZ4" t="s">
        <v>211</v>
      </c>
      <c r="DA4" t="s">
        <v>212</v>
      </c>
      <c r="DB4" t="s">
        <v>265</v>
      </c>
      <c r="DF4">
        <v>305</v>
      </c>
      <c r="DI4" t="s">
        <v>213</v>
      </c>
      <c r="DJ4" t="s">
        <v>214</v>
      </c>
      <c r="DK4" t="s">
        <v>266</v>
      </c>
      <c r="DL4">
        <v>392</v>
      </c>
      <c r="DO4" t="s">
        <v>215</v>
      </c>
      <c r="DP4" t="s">
        <v>216</v>
      </c>
      <c r="DQ4" t="s">
        <v>267</v>
      </c>
      <c r="DR4">
        <v>455</v>
      </c>
      <c r="DU4" t="s">
        <v>217</v>
      </c>
      <c r="DV4" t="s">
        <v>218</v>
      </c>
      <c r="DW4" t="s">
        <v>268</v>
      </c>
      <c r="EA4">
        <v>292</v>
      </c>
      <c r="ED4" t="s">
        <v>219</v>
      </c>
      <c r="EE4" t="s">
        <v>220</v>
      </c>
      <c r="EF4" t="s">
        <v>269</v>
      </c>
      <c r="EG4">
        <v>405</v>
      </c>
      <c r="EJ4" t="s">
        <v>221</v>
      </c>
      <c r="EK4" t="s">
        <v>222</v>
      </c>
      <c r="EL4" t="s">
        <v>270</v>
      </c>
      <c r="EM4">
        <v>464</v>
      </c>
      <c r="EP4" t="s">
        <v>223</v>
      </c>
      <c r="EQ4" t="s">
        <v>224</v>
      </c>
      <c r="ER4" t="s">
        <v>271</v>
      </c>
      <c r="EV4">
        <v>355</v>
      </c>
      <c r="EY4" t="s">
        <v>225</v>
      </c>
      <c r="EZ4" t="s">
        <v>226</v>
      </c>
      <c r="FA4" t="s">
        <v>272</v>
      </c>
      <c r="FB4">
        <v>428</v>
      </c>
      <c r="FE4" t="s">
        <v>227</v>
      </c>
      <c r="FF4" t="s">
        <v>228</v>
      </c>
      <c r="FG4" t="s">
        <v>273</v>
      </c>
      <c r="FK4">
        <v>205</v>
      </c>
      <c r="FN4" t="s">
        <v>229</v>
      </c>
      <c r="FO4" t="s">
        <v>230</v>
      </c>
      <c r="FP4" t="s">
        <v>274</v>
      </c>
      <c r="FQ4">
        <v>430</v>
      </c>
      <c r="FT4" t="s">
        <v>231</v>
      </c>
      <c r="FU4" t="s">
        <v>232</v>
      </c>
      <c r="FV4" t="s">
        <v>275</v>
      </c>
      <c r="FZ4">
        <v>367</v>
      </c>
      <c r="GC4" t="s">
        <v>233</v>
      </c>
      <c r="GD4" t="s">
        <v>234</v>
      </c>
      <c r="GE4" t="s">
        <v>276</v>
      </c>
      <c r="GI4">
        <v>242</v>
      </c>
      <c r="GL4" t="s">
        <v>235</v>
      </c>
      <c r="GM4" t="s">
        <v>236</v>
      </c>
      <c r="GN4" t="s">
        <v>277</v>
      </c>
    </row>
    <row r="5" spans="1:202" x14ac:dyDescent="0.25">
      <c r="B5">
        <v>120</v>
      </c>
      <c r="K5">
        <v>200</v>
      </c>
      <c r="T5">
        <v>250</v>
      </c>
      <c r="Z5">
        <v>300</v>
      </c>
      <c r="AI5">
        <v>150</v>
      </c>
      <c r="AO5">
        <v>250</v>
      </c>
      <c r="AU5">
        <v>190</v>
      </c>
      <c r="BA5">
        <v>100</v>
      </c>
      <c r="BJ5">
        <v>210</v>
      </c>
      <c r="BP5">
        <v>200</v>
      </c>
      <c r="BV5">
        <v>300</v>
      </c>
      <c r="CE5">
        <v>450</v>
      </c>
      <c r="CK5">
        <v>420</v>
      </c>
      <c r="CQ5">
        <v>310</v>
      </c>
      <c r="CW5">
        <v>420</v>
      </c>
      <c r="DF5">
        <v>350</v>
      </c>
      <c r="DL5">
        <v>300</v>
      </c>
      <c r="DR5">
        <v>350</v>
      </c>
      <c r="EA5">
        <v>600</v>
      </c>
      <c r="EG5">
        <v>500</v>
      </c>
      <c r="EM5">
        <v>350</v>
      </c>
      <c r="EV5">
        <v>500</v>
      </c>
      <c r="FB5">
        <v>500</v>
      </c>
      <c r="FK5">
        <v>600</v>
      </c>
      <c r="FQ5">
        <v>400</v>
      </c>
      <c r="FZ5">
        <v>400</v>
      </c>
      <c r="GI5">
        <v>300</v>
      </c>
    </row>
    <row r="6" spans="1:202" x14ac:dyDescent="0.25">
      <c r="A6" s="1" t="s">
        <v>107</v>
      </c>
      <c r="B6" t="s">
        <v>156</v>
      </c>
      <c r="C6" t="s">
        <v>237</v>
      </c>
      <c r="D6" t="s">
        <v>278</v>
      </c>
      <c r="K6" t="s">
        <v>156</v>
      </c>
      <c r="L6" t="s">
        <v>237</v>
      </c>
      <c r="M6" t="s">
        <v>278</v>
      </c>
      <c r="T6" t="s">
        <v>156</v>
      </c>
      <c r="U6" t="s">
        <v>237</v>
      </c>
      <c r="V6" t="s">
        <v>278</v>
      </c>
      <c r="Z6" t="s">
        <v>156</v>
      </c>
      <c r="AA6" t="s">
        <v>237</v>
      </c>
      <c r="AB6" t="s">
        <v>278</v>
      </c>
      <c r="AI6" t="s">
        <v>156</v>
      </c>
      <c r="AJ6" t="s">
        <v>237</v>
      </c>
      <c r="AK6" t="s">
        <v>278</v>
      </c>
      <c r="AO6" t="s">
        <v>156</v>
      </c>
      <c r="AP6" t="s">
        <v>237</v>
      </c>
      <c r="AQ6" t="s">
        <v>278</v>
      </c>
      <c r="AU6" t="s">
        <v>156</v>
      </c>
      <c r="AV6" t="s">
        <v>237</v>
      </c>
      <c r="AW6" t="s">
        <v>278</v>
      </c>
      <c r="BA6" t="s">
        <v>156</v>
      </c>
      <c r="BB6" t="s">
        <v>237</v>
      </c>
      <c r="BC6" t="s">
        <v>278</v>
      </c>
      <c r="BJ6" t="s">
        <v>156</v>
      </c>
      <c r="BK6" t="s">
        <v>237</v>
      </c>
      <c r="BL6" t="s">
        <v>278</v>
      </c>
      <c r="BP6" t="s">
        <v>156</v>
      </c>
      <c r="BQ6" t="s">
        <v>237</v>
      </c>
      <c r="BR6" t="s">
        <v>278</v>
      </c>
      <c r="BV6" t="s">
        <v>156</v>
      </c>
      <c r="BW6" t="s">
        <v>237</v>
      </c>
      <c r="BX6" t="s">
        <v>278</v>
      </c>
      <c r="CE6" t="s">
        <v>156</v>
      </c>
      <c r="CF6" t="s">
        <v>237</v>
      </c>
      <c r="CG6" t="s">
        <v>278</v>
      </c>
      <c r="CK6" t="s">
        <v>156</v>
      </c>
      <c r="CL6" t="s">
        <v>237</v>
      </c>
      <c r="CM6" t="s">
        <v>278</v>
      </c>
      <c r="CQ6" t="s">
        <v>156</v>
      </c>
      <c r="CR6" t="s">
        <v>237</v>
      </c>
      <c r="CS6" t="s">
        <v>278</v>
      </c>
      <c r="CW6" t="s">
        <v>156</v>
      </c>
      <c r="CX6" t="s">
        <v>237</v>
      </c>
      <c r="CY6" t="s">
        <v>278</v>
      </c>
      <c r="DF6" t="s">
        <v>156</v>
      </c>
      <c r="DG6" t="s">
        <v>237</v>
      </c>
      <c r="DH6" t="s">
        <v>278</v>
      </c>
      <c r="DL6" t="s">
        <v>156</v>
      </c>
      <c r="DM6" t="s">
        <v>237</v>
      </c>
      <c r="DN6" t="s">
        <v>278</v>
      </c>
      <c r="DR6" t="s">
        <v>156</v>
      </c>
      <c r="DS6" t="s">
        <v>237</v>
      </c>
      <c r="DT6" t="s">
        <v>278</v>
      </c>
      <c r="EA6" t="s">
        <v>156</v>
      </c>
      <c r="EB6" t="s">
        <v>237</v>
      </c>
      <c r="EC6" t="s">
        <v>278</v>
      </c>
      <c r="EG6" t="s">
        <v>156</v>
      </c>
      <c r="EH6" t="s">
        <v>237</v>
      </c>
      <c r="EI6" t="s">
        <v>278</v>
      </c>
      <c r="EM6" t="s">
        <v>156</v>
      </c>
      <c r="EN6" t="s">
        <v>237</v>
      </c>
      <c r="EO6" t="s">
        <v>278</v>
      </c>
      <c r="EV6" t="s">
        <v>156</v>
      </c>
      <c r="EW6" t="s">
        <v>237</v>
      </c>
      <c r="EX6" t="s">
        <v>278</v>
      </c>
      <c r="FB6" t="s">
        <v>156</v>
      </c>
      <c r="FC6" t="s">
        <v>237</v>
      </c>
      <c r="FD6" t="s">
        <v>278</v>
      </c>
      <c r="FK6" t="s">
        <v>156</v>
      </c>
      <c r="FL6" t="s">
        <v>237</v>
      </c>
      <c r="FM6" t="s">
        <v>278</v>
      </c>
      <c r="FQ6" t="s">
        <v>156</v>
      </c>
      <c r="FR6" t="s">
        <v>237</v>
      </c>
      <c r="FS6" t="s">
        <v>278</v>
      </c>
      <c r="FZ6" t="s">
        <v>156</v>
      </c>
      <c r="GA6" t="s">
        <v>237</v>
      </c>
      <c r="GB6" t="s">
        <v>278</v>
      </c>
      <c r="GI6" t="s">
        <v>156</v>
      </c>
      <c r="GJ6" t="s">
        <v>237</v>
      </c>
      <c r="GK6" t="s">
        <v>278</v>
      </c>
    </row>
    <row r="7" spans="1:202" x14ac:dyDescent="0.25">
      <c r="A7" s="2" t="s">
        <v>20</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v>3</v>
      </c>
      <c r="BK7" s="3">
        <v>112</v>
      </c>
      <c r="BL7" s="3">
        <v>210</v>
      </c>
      <c r="BM7" s="3">
        <v>3</v>
      </c>
      <c r="BN7" s="3">
        <v>112</v>
      </c>
      <c r="BO7" s="3">
        <v>210</v>
      </c>
      <c r="BP7" s="3"/>
      <c r="BQ7" s="3"/>
      <c r="BR7" s="3"/>
      <c r="BS7" s="3"/>
      <c r="BT7" s="3"/>
      <c r="BU7" s="3"/>
      <c r="BV7" s="3"/>
      <c r="BW7" s="3"/>
      <c r="BX7" s="3"/>
      <c r="BY7" s="3"/>
      <c r="BZ7" s="3"/>
      <c r="CA7" s="3"/>
      <c r="CB7" s="3">
        <v>3</v>
      </c>
      <c r="CC7" s="3">
        <v>112</v>
      </c>
      <c r="CD7" s="3">
        <v>210</v>
      </c>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v>3</v>
      </c>
      <c r="GS7" s="3">
        <v>112</v>
      </c>
      <c r="GT7" s="3">
        <v>210</v>
      </c>
    </row>
    <row r="8" spans="1:202" x14ac:dyDescent="0.25">
      <c r="A8" s="2" t="s">
        <v>96</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v>5</v>
      </c>
      <c r="BB8" s="3">
        <v>417</v>
      </c>
      <c r="BC8" s="3">
        <v>100</v>
      </c>
      <c r="BD8" s="3">
        <v>5</v>
      </c>
      <c r="BE8" s="3">
        <v>417</v>
      </c>
      <c r="BF8" s="3">
        <v>100</v>
      </c>
      <c r="BG8" s="3">
        <v>5</v>
      </c>
      <c r="BH8" s="3">
        <v>417</v>
      </c>
      <c r="BI8" s="3">
        <v>100</v>
      </c>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v>5</v>
      </c>
      <c r="GS8" s="3">
        <v>417</v>
      </c>
      <c r="GT8" s="3">
        <v>100</v>
      </c>
    </row>
    <row r="9" spans="1:202" x14ac:dyDescent="0.25">
      <c r="A9" s="2" t="s">
        <v>65</v>
      </c>
      <c r="B9" s="3"/>
      <c r="C9" s="3"/>
      <c r="D9" s="3"/>
      <c r="E9" s="3"/>
      <c r="F9" s="3"/>
      <c r="G9" s="3"/>
      <c r="H9" s="3"/>
      <c r="I9" s="3"/>
      <c r="J9" s="3"/>
      <c r="K9" s="3"/>
      <c r="L9" s="3"/>
      <c r="M9" s="3"/>
      <c r="N9" s="3"/>
      <c r="O9" s="3"/>
      <c r="P9" s="3"/>
      <c r="Q9" s="3"/>
      <c r="R9" s="3"/>
      <c r="S9" s="3"/>
      <c r="T9" s="3"/>
      <c r="U9" s="3"/>
      <c r="V9" s="3"/>
      <c r="W9" s="3"/>
      <c r="X9" s="3"/>
      <c r="Y9" s="3"/>
      <c r="Z9" s="3">
        <v>4</v>
      </c>
      <c r="AA9" s="3">
        <v>280</v>
      </c>
      <c r="AB9" s="3">
        <v>300</v>
      </c>
      <c r="AC9" s="3">
        <v>4</v>
      </c>
      <c r="AD9" s="3">
        <v>280</v>
      </c>
      <c r="AE9" s="3">
        <v>300</v>
      </c>
      <c r="AF9" s="3">
        <v>4</v>
      </c>
      <c r="AG9" s="3">
        <v>280</v>
      </c>
      <c r="AH9" s="3">
        <v>300</v>
      </c>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v>4</v>
      </c>
      <c r="GS9" s="3">
        <v>280</v>
      </c>
      <c r="GT9" s="3">
        <v>300</v>
      </c>
    </row>
    <row r="10" spans="1:202" x14ac:dyDescent="0.25">
      <c r="A10" s="2" t="s">
        <v>59</v>
      </c>
      <c r="B10" s="3"/>
      <c r="C10" s="3"/>
      <c r="D10" s="3"/>
      <c r="E10" s="3"/>
      <c r="F10" s="3"/>
      <c r="G10" s="3"/>
      <c r="H10" s="3"/>
      <c r="I10" s="3"/>
      <c r="J10" s="3"/>
      <c r="K10" s="3">
        <v>3</v>
      </c>
      <c r="L10" s="3">
        <v>255</v>
      </c>
      <c r="M10" s="3">
        <v>200</v>
      </c>
      <c r="N10" s="3">
        <v>3</v>
      </c>
      <c r="O10" s="3">
        <v>255</v>
      </c>
      <c r="P10" s="3">
        <v>200</v>
      </c>
      <c r="Q10" s="3">
        <v>3</v>
      </c>
      <c r="R10" s="3">
        <v>255</v>
      </c>
      <c r="S10" s="3">
        <v>200</v>
      </c>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v>3</v>
      </c>
      <c r="GS10" s="3">
        <v>255</v>
      </c>
      <c r="GT10" s="3">
        <v>200</v>
      </c>
    </row>
    <row r="11" spans="1:202" x14ac:dyDescent="0.25">
      <c r="A11" s="2" t="s">
        <v>104</v>
      </c>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v>4</v>
      </c>
      <c r="CX11" s="3">
        <v>467</v>
      </c>
      <c r="CY11" s="3">
        <v>420</v>
      </c>
      <c r="CZ11" s="3">
        <v>4</v>
      </c>
      <c r="DA11" s="3">
        <v>467</v>
      </c>
      <c r="DB11" s="3">
        <v>420</v>
      </c>
      <c r="DC11" s="3">
        <v>4</v>
      </c>
      <c r="DD11" s="3">
        <v>467</v>
      </c>
      <c r="DE11" s="3">
        <v>420</v>
      </c>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v>4</v>
      </c>
      <c r="GS11" s="3">
        <v>467</v>
      </c>
      <c r="GT11" s="3">
        <v>420</v>
      </c>
    </row>
    <row r="12" spans="1:202" x14ac:dyDescent="0.25">
      <c r="A12" s="2" t="s">
        <v>82</v>
      </c>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v>4</v>
      </c>
      <c r="EW12" s="3">
        <v>355</v>
      </c>
      <c r="EX12" s="3">
        <v>500</v>
      </c>
      <c r="EY12" s="3">
        <v>4</v>
      </c>
      <c r="EZ12" s="3">
        <v>355</v>
      </c>
      <c r="FA12" s="3">
        <v>500</v>
      </c>
      <c r="FB12" s="3"/>
      <c r="FC12" s="3"/>
      <c r="FD12" s="3"/>
      <c r="FE12" s="3"/>
      <c r="FF12" s="3"/>
      <c r="FG12" s="3"/>
      <c r="FH12" s="3">
        <v>4</v>
      </c>
      <c r="FI12" s="3">
        <v>355</v>
      </c>
      <c r="FJ12" s="3">
        <v>500</v>
      </c>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v>4</v>
      </c>
      <c r="GS12" s="3">
        <v>355</v>
      </c>
      <c r="GT12" s="3">
        <v>500</v>
      </c>
    </row>
    <row r="13" spans="1:202" x14ac:dyDescent="0.25">
      <c r="A13" s="2" t="s">
        <v>76</v>
      </c>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v>5</v>
      </c>
      <c r="CR13" s="3">
        <v>330</v>
      </c>
      <c r="CS13" s="3">
        <v>310</v>
      </c>
      <c r="CT13" s="3">
        <v>5</v>
      </c>
      <c r="CU13" s="3">
        <v>330</v>
      </c>
      <c r="CV13" s="3">
        <v>310</v>
      </c>
      <c r="CW13" s="3"/>
      <c r="CX13" s="3"/>
      <c r="CY13" s="3"/>
      <c r="CZ13" s="3"/>
      <c r="DA13" s="3"/>
      <c r="DB13" s="3"/>
      <c r="DC13" s="3">
        <v>5</v>
      </c>
      <c r="DD13" s="3">
        <v>330</v>
      </c>
      <c r="DE13" s="3">
        <v>310</v>
      </c>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v>5</v>
      </c>
      <c r="GS13" s="3">
        <v>330</v>
      </c>
      <c r="GT13" s="3">
        <v>310</v>
      </c>
    </row>
    <row r="14" spans="1:202" x14ac:dyDescent="0.25">
      <c r="A14" s="2" t="s">
        <v>52</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v>3</v>
      </c>
      <c r="AJ14" s="3">
        <v>230</v>
      </c>
      <c r="AK14" s="3">
        <v>150</v>
      </c>
      <c r="AL14" s="3">
        <v>3</v>
      </c>
      <c r="AM14" s="3">
        <v>230</v>
      </c>
      <c r="AN14" s="3">
        <v>150</v>
      </c>
      <c r="AO14" s="3"/>
      <c r="AP14" s="3"/>
      <c r="AQ14" s="3"/>
      <c r="AR14" s="3"/>
      <c r="AS14" s="3"/>
      <c r="AT14" s="3"/>
      <c r="AU14" s="3"/>
      <c r="AV14" s="3"/>
      <c r="AW14" s="3"/>
      <c r="AX14" s="3"/>
      <c r="AY14" s="3"/>
      <c r="AZ14" s="3"/>
      <c r="BA14" s="3"/>
      <c r="BB14" s="3"/>
      <c r="BC14" s="3"/>
      <c r="BD14" s="3"/>
      <c r="BE14" s="3"/>
      <c r="BF14" s="3"/>
      <c r="BG14" s="3">
        <v>3</v>
      </c>
      <c r="BH14" s="3">
        <v>230</v>
      </c>
      <c r="BI14" s="3">
        <v>150</v>
      </c>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v>3</v>
      </c>
      <c r="GS14" s="3">
        <v>230</v>
      </c>
      <c r="GT14" s="3">
        <v>150</v>
      </c>
    </row>
    <row r="15" spans="1:202" x14ac:dyDescent="0.25">
      <c r="A15" s="2" t="s">
        <v>98</v>
      </c>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v>4</v>
      </c>
      <c r="FR15" s="3">
        <v>430</v>
      </c>
      <c r="FS15" s="3">
        <v>400</v>
      </c>
      <c r="FT15" s="3">
        <v>4</v>
      </c>
      <c r="FU15" s="3">
        <v>430</v>
      </c>
      <c r="FV15" s="3">
        <v>400</v>
      </c>
      <c r="FW15" s="3">
        <v>4</v>
      </c>
      <c r="FX15" s="3">
        <v>430</v>
      </c>
      <c r="FY15" s="3">
        <v>400</v>
      </c>
      <c r="FZ15" s="3"/>
      <c r="GA15" s="3"/>
      <c r="GB15" s="3"/>
      <c r="GC15" s="3"/>
      <c r="GD15" s="3"/>
      <c r="GE15" s="3"/>
      <c r="GF15" s="3"/>
      <c r="GG15" s="3"/>
      <c r="GH15" s="3"/>
      <c r="GI15" s="3"/>
      <c r="GJ15" s="3"/>
      <c r="GK15" s="3"/>
      <c r="GL15" s="3"/>
      <c r="GM15" s="3"/>
      <c r="GN15" s="3"/>
      <c r="GO15" s="3"/>
      <c r="GP15" s="3"/>
      <c r="GQ15" s="3"/>
      <c r="GR15" s="3">
        <v>4</v>
      </c>
      <c r="GS15" s="3">
        <v>430</v>
      </c>
      <c r="GT15" s="3">
        <v>400</v>
      </c>
    </row>
    <row r="16" spans="1:202" x14ac:dyDescent="0.25">
      <c r="A16" s="2" t="s">
        <v>80</v>
      </c>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v>2</v>
      </c>
      <c r="AV16" s="3">
        <v>342</v>
      </c>
      <c r="AW16" s="3">
        <v>190</v>
      </c>
      <c r="AX16" s="3">
        <v>2</v>
      </c>
      <c r="AY16" s="3">
        <v>342</v>
      </c>
      <c r="AZ16" s="3">
        <v>190</v>
      </c>
      <c r="BA16" s="3"/>
      <c r="BB16" s="3"/>
      <c r="BC16" s="3"/>
      <c r="BD16" s="3"/>
      <c r="BE16" s="3"/>
      <c r="BF16" s="3"/>
      <c r="BG16" s="3">
        <v>2</v>
      </c>
      <c r="BH16" s="3">
        <v>342</v>
      </c>
      <c r="BI16" s="3">
        <v>190</v>
      </c>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v>2</v>
      </c>
      <c r="GS16" s="3">
        <v>342</v>
      </c>
      <c r="GT16" s="3">
        <v>190</v>
      </c>
    </row>
    <row r="17" spans="1:202" x14ac:dyDescent="0.25">
      <c r="A17" s="2" t="s">
        <v>91</v>
      </c>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v>1</v>
      </c>
      <c r="DM17" s="3">
        <v>392</v>
      </c>
      <c r="DN17" s="3">
        <v>300</v>
      </c>
      <c r="DO17" s="3">
        <v>1</v>
      </c>
      <c r="DP17" s="3">
        <v>392</v>
      </c>
      <c r="DQ17" s="3">
        <v>300</v>
      </c>
      <c r="DR17" s="3"/>
      <c r="DS17" s="3"/>
      <c r="DT17" s="3"/>
      <c r="DU17" s="3"/>
      <c r="DV17" s="3"/>
      <c r="DW17" s="3"/>
      <c r="DX17" s="3">
        <v>1</v>
      </c>
      <c r="DY17" s="3">
        <v>392</v>
      </c>
      <c r="DZ17" s="3">
        <v>300</v>
      </c>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v>1</v>
      </c>
      <c r="GS17" s="3">
        <v>392</v>
      </c>
      <c r="GT17" s="3">
        <v>300</v>
      </c>
    </row>
    <row r="18" spans="1:202" x14ac:dyDescent="0.25">
      <c r="A18" s="2" t="s">
        <v>88</v>
      </c>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v>4</v>
      </c>
      <c r="BQ18" s="3">
        <v>380</v>
      </c>
      <c r="BR18" s="3">
        <v>200</v>
      </c>
      <c r="BS18" s="3">
        <v>4</v>
      </c>
      <c r="BT18" s="3">
        <v>380</v>
      </c>
      <c r="BU18" s="3">
        <v>200</v>
      </c>
      <c r="BV18" s="3"/>
      <c r="BW18" s="3"/>
      <c r="BX18" s="3"/>
      <c r="BY18" s="3"/>
      <c r="BZ18" s="3"/>
      <c r="CA18" s="3"/>
      <c r="CB18" s="3">
        <v>4</v>
      </c>
      <c r="CC18" s="3">
        <v>380</v>
      </c>
      <c r="CD18" s="3">
        <v>200</v>
      </c>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v>4</v>
      </c>
      <c r="GS18" s="3">
        <v>380</v>
      </c>
      <c r="GT18" s="3">
        <v>200</v>
      </c>
    </row>
    <row r="19" spans="1:202" x14ac:dyDescent="0.25">
      <c r="A19" s="2" t="s">
        <v>103</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v>5</v>
      </c>
      <c r="DS19" s="3">
        <v>455</v>
      </c>
      <c r="DT19" s="3">
        <v>350</v>
      </c>
      <c r="DU19" s="3">
        <v>5</v>
      </c>
      <c r="DV19" s="3">
        <v>455</v>
      </c>
      <c r="DW19" s="3">
        <v>350</v>
      </c>
      <c r="DX19" s="3">
        <v>5</v>
      </c>
      <c r="DY19" s="3">
        <v>455</v>
      </c>
      <c r="DZ19" s="3">
        <v>350</v>
      </c>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v>5</v>
      </c>
      <c r="GS19" s="3">
        <v>455</v>
      </c>
      <c r="GT19" s="3">
        <v>350</v>
      </c>
    </row>
    <row r="20" spans="1:202" x14ac:dyDescent="0.25">
      <c r="A20" s="2" t="s">
        <v>27</v>
      </c>
      <c r="B20" s="3">
        <v>4</v>
      </c>
      <c r="C20" s="3">
        <v>189</v>
      </c>
      <c r="D20" s="3">
        <v>120</v>
      </c>
      <c r="E20" s="3">
        <v>4</v>
      </c>
      <c r="F20" s="3">
        <v>189</v>
      </c>
      <c r="G20" s="3">
        <v>120</v>
      </c>
      <c r="H20" s="3">
        <v>4</v>
      </c>
      <c r="I20" s="3">
        <v>189</v>
      </c>
      <c r="J20" s="3">
        <v>120</v>
      </c>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v>4</v>
      </c>
      <c r="GS20" s="3">
        <v>189</v>
      </c>
      <c r="GT20" s="3">
        <v>120</v>
      </c>
    </row>
    <row r="21" spans="1:202" x14ac:dyDescent="0.25">
      <c r="A21" s="2" t="s">
        <v>101</v>
      </c>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v>3</v>
      </c>
      <c r="BW21" s="3">
        <v>442</v>
      </c>
      <c r="BX21" s="3">
        <v>300</v>
      </c>
      <c r="BY21" s="3">
        <v>3</v>
      </c>
      <c r="BZ21" s="3">
        <v>442</v>
      </c>
      <c r="CA21" s="3">
        <v>300</v>
      </c>
      <c r="CB21" s="3">
        <v>3</v>
      </c>
      <c r="CC21" s="3">
        <v>442</v>
      </c>
      <c r="CD21" s="3">
        <v>300</v>
      </c>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v>3</v>
      </c>
      <c r="GS21" s="3">
        <v>442</v>
      </c>
      <c r="GT21" s="3">
        <v>300</v>
      </c>
    </row>
    <row r="22" spans="1:202" x14ac:dyDescent="0.25">
      <c r="A22" s="2" t="s">
        <v>33</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v>5</v>
      </c>
      <c r="FC22" s="3">
        <v>428</v>
      </c>
      <c r="FD22" s="3">
        <v>500</v>
      </c>
      <c r="FE22" s="3">
        <v>5</v>
      </c>
      <c r="FF22" s="3">
        <v>428</v>
      </c>
      <c r="FG22" s="3">
        <v>500</v>
      </c>
      <c r="FH22" s="3">
        <v>5</v>
      </c>
      <c r="FI22" s="3">
        <v>428</v>
      </c>
      <c r="FJ22" s="3">
        <v>500</v>
      </c>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v>5</v>
      </c>
      <c r="GS22" s="3">
        <v>428</v>
      </c>
      <c r="GT22" s="3">
        <v>500</v>
      </c>
    </row>
    <row r="23" spans="1:202" x14ac:dyDescent="0.25">
      <c r="A23" s="2" t="s">
        <v>69</v>
      </c>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v>5</v>
      </c>
      <c r="EB23" s="3">
        <v>292</v>
      </c>
      <c r="EC23" s="3">
        <v>600</v>
      </c>
      <c r="ED23" s="3">
        <v>5</v>
      </c>
      <c r="EE23" s="3">
        <v>292</v>
      </c>
      <c r="EF23" s="3">
        <v>600</v>
      </c>
      <c r="EG23" s="3"/>
      <c r="EH23" s="3"/>
      <c r="EI23" s="3"/>
      <c r="EJ23" s="3"/>
      <c r="EK23" s="3"/>
      <c r="EL23" s="3"/>
      <c r="EM23" s="3"/>
      <c r="EN23" s="3"/>
      <c r="EO23" s="3"/>
      <c r="EP23" s="3"/>
      <c r="EQ23" s="3"/>
      <c r="ER23" s="3"/>
      <c r="ES23" s="3">
        <v>5</v>
      </c>
      <c r="ET23" s="3">
        <v>292</v>
      </c>
      <c r="EU23" s="3">
        <v>600</v>
      </c>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v>5</v>
      </c>
      <c r="GS23" s="3">
        <v>292</v>
      </c>
      <c r="GT23" s="3">
        <v>600</v>
      </c>
    </row>
    <row r="24" spans="1:202" x14ac:dyDescent="0.25">
      <c r="A24" s="2" t="s">
        <v>37</v>
      </c>
      <c r="B24" s="3"/>
      <c r="C24" s="3"/>
      <c r="D24" s="3"/>
      <c r="E24" s="3"/>
      <c r="F24" s="3"/>
      <c r="G24" s="3"/>
      <c r="H24" s="3"/>
      <c r="I24" s="3"/>
      <c r="J24" s="3"/>
      <c r="K24" s="3"/>
      <c r="L24" s="3"/>
      <c r="M24" s="3"/>
      <c r="N24" s="3"/>
      <c r="O24" s="3"/>
      <c r="P24" s="3"/>
      <c r="Q24" s="3"/>
      <c r="R24" s="3"/>
      <c r="S24" s="3"/>
      <c r="T24" s="3">
        <v>2</v>
      </c>
      <c r="U24" s="3">
        <v>192</v>
      </c>
      <c r="V24" s="3">
        <v>250</v>
      </c>
      <c r="W24" s="3">
        <v>2</v>
      </c>
      <c r="X24" s="3">
        <v>192</v>
      </c>
      <c r="Y24" s="3">
        <v>250</v>
      </c>
      <c r="Z24" s="3"/>
      <c r="AA24" s="3"/>
      <c r="AB24" s="3"/>
      <c r="AC24" s="3"/>
      <c r="AD24" s="3"/>
      <c r="AE24" s="3"/>
      <c r="AF24" s="3">
        <v>2</v>
      </c>
      <c r="AG24" s="3">
        <v>192</v>
      </c>
      <c r="AH24" s="3">
        <v>250</v>
      </c>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v>2</v>
      </c>
      <c r="GS24" s="3">
        <v>192</v>
      </c>
      <c r="GT24" s="3">
        <v>250</v>
      </c>
    </row>
    <row r="25" spans="1:202" x14ac:dyDescent="0.25">
      <c r="A25" s="2" t="s">
        <v>47</v>
      </c>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v>4</v>
      </c>
      <c r="CF25" s="3">
        <v>217</v>
      </c>
      <c r="CG25" s="3">
        <v>450</v>
      </c>
      <c r="CH25" s="3">
        <v>4</v>
      </c>
      <c r="CI25" s="3">
        <v>217</v>
      </c>
      <c r="CJ25" s="3">
        <v>450</v>
      </c>
      <c r="CK25" s="3"/>
      <c r="CL25" s="3"/>
      <c r="CM25" s="3"/>
      <c r="CN25" s="3"/>
      <c r="CO25" s="3"/>
      <c r="CP25" s="3"/>
      <c r="CQ25" s="3"/>
      <c r="CR25" s="3"/>
      <c r="CS25" s="3"/>
      <c r="CT25" s="3"/>
      <c r="CU25" s="3"/>
      <c r="CV25" s="3"/>
      <c r="CW25" s="3"/>
      <c r="CX25" s="3"/>
      <c r="CY25" s="3"/>
      <c r="CZ25" s="3"/>
      <c r="DA25" s="3"/>
      <c r="DB25" s="3"/>
      <c r="DC25" s="3">
        <v>4</v>
      </c>
      <c r="DD25" s="3">
        <v>217</v>
      </c>
      <c r="DE25" s="3">
        <v>450</v>
      </c>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v>4</v>
      </c>
      <c r="GS25" s="3">
        <v>217</v>
      </c>
      <c r="GT25" s="3">
        <v>450</v>
      </c>
    </row>
    <row r="26" spans="1:202" x14ac:dyDescent="0.25">
      <c r="A26" s="2" t="s">
        <v>62</v>
      </c>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v>4</v>
      </c>
      <c r="CL26" s="3">
        <v>267</v>
      </c>
      <c r="CM26" s="3">
        <v>420</v>
      </c>
      <c r="CN26" s="3">
        <v>4</v>
      </c>
      <c r="CO26" s="3">
        <v>267</v>
      </c>
      <c r="CP26" s="3">
        <v>420</v>
      </c>
      <c r="CQ26" s="3"/>
      <c r="CR26" s="3"/>
      <c r="CS26" s="3"/>
      <c r="CT26" s="3"/>
      <c r="CU26" s="3"/>
      <c r="CV26" s="3"/>
      <c r="CW26" s="3"/>
      <c r="CX26" s="3"/>
      <c r="CY26" s="3"/>
      <c r="CZ26" s="3"/>
      <c r="DA26" s="3"/>
      <c r="DB26" s="3"/>
      <c r="DC26" s="3">
        <v>4</v>
      </c>
      <c r="DD26" s="3">
        <v>267</v>
      </c>
      <c r="DE26" s="3">
        <v>420</v>
      </c>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v>4</v>
      </c>
      <c r="GS26" s="3">
        <v>267</v>
      </c>
      <c r="GT26" s="3">
        <v>420</v>
      </c>
    </row>
    <row r="27" spans="1:202" x14ac:dyDescent="0.25">
      <c r="A27" s="2" t="s">
        <v>55</v>
      </c>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v>5</v>
      </c>
      <c r="GJ27" s="3">
        <v>242</v>
      </c>
      <c r="GK27" s="3">
        <v>300</v>
      </c>
      <c r="GL27" s="3">
        <v>5</v>
      </c>
      <c r="GM27" s="3">
        <v>242</v>
      </c>
      <c r="GN27" s="3">
        <v>300</v>
      </c>
      <c r="GO27" s="3">
        <v>5</v>
      </c>
      <c r="GP27" s="3">
        <v>242</v>
      </c>
      <c r="GQ27" s="3">
        <v>300</v>
      </c>
      <c r="GR27" s="3">
        <v>5</v>
      </c>
      <c r="GS27" s="3">
        <v>242</v>
      </c>
      <c r="GT27" s="3">
        <v>300</v>
      </c>
    </row>
    <row r="28" spans="1:202" x14ac:dyDescent="0.25">
      <c r="A28" s="2" t="s">
        <v>71</v>
      </c>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v>4</v>
      </c>
      <c r="DG28" s="3">
        <v>305</v>
      </c>
      <c r="DH28" s="3">
        <v>350</v>
      </c>
      <c r="DI28" s="3">
        <v>4</v>
      </c>
      <c r="DJ28" s="3">
        <v>305</v>
      </c>
      <c r="DK28" s="3">
        <v>350</v>
      </c>
      <c r="DL28" s="3"/>
      <c r="DM28" s="3"/>
      <c r="DN28" s="3"/>
      <c r="DO28" s="3"/>
      <c r="DP28" s="3"/>
      <c r="DQ28" s="3"/>
      <c r="DR28" s="3"/>
      <c r="DS28" s="3"/>
      <c r="DT28" s="3"/>
      <c r="DU28" s="3"/>
      <c r="DV28" s="3"/>
      <c r="DW28" s="3"/>
      <c r="DX28" s="3">
        <v>4</v>
      </c>
      <c r="DY28" s="3">
        <v>305</v>
      </c>
      <c r="DZ28" s="3">
        <v>350</v>
      </c>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v>4</v>
      </c>
      <c r="GS28" s="3">
        <v>305</v>
      </c>
      <c r="GT28" s="3">
        <v>350</v>
      </c>
    </row>
    <row r="29" spans="1:202" x14ac:dyDescent="0.25">
      <c r="A29" s="2" t="s">
        <v>12</v>
      </c>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v>4</v>
      </c>
      <c r="EN29" s="3">
        <v>464</v>
      </c>
      <c r="EO29" s="3">
        <v>350</v>
      </c>
      <c r="EP29" s="3">
        <v>4</v>
      </c>
      <c r="EQ29" s="3">
        <v>464</v>
      </c>
      <c r="ER29" s="3">
        <v>350</v>
      </c>
      <c r="ES29" s="3">
        <v>4</v>
      </c>
      <c r="ET29" s="3">
        <v>464</v>
      </c>
      <c r="EU29" s="3">
        <v>350</v>
      </c>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v>4</v>
      </c>
      <c r="GS29" s="3">
        <v>464</v>
      </c>
      <c r="GT29" s="3">
        <v>350</v>
      </c>
    </row>
    <row r="30" spans="1:202" x14ac:dyDescent="0.25">
      <c r="A30" s="2" t="s">
        <v>85</v>
      </c>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v>5</v>
      </c>
      <c r="GA30" s="3">
        <v>367</v>
      </c>
      <c r="GB30" s="3">
        <v>400</v>
      </c>
      <c r="GC30" s="3">
        <v>5</v>
      </c>
      <c r="GD30" s="3">
        <v>367</v>
      </c>
      <c r="GE30" s="3">
        <v>400</v>
      </c>
      <c r="GF30" s="3">
        <v>5</v>
      </c>
      <c r="GG30" s="3">
        <v>367</v>
      </c>
      <c r="GH30" s="3">
        <v>400</v>
      </c>
      <c r="GI30" s="3"/>
      <c r="GJ30" s="3"/>
      <c r="GK30" s="3"/>
      <c r="GL30" s="3"/>
      <c r="GM30" s="3"/>
      <c r="GN30" s="3"/>
      <c r="GO30" s="3"/>
      <c r="GP30" s="3"/>
      <c r="GQ30" s="3"/>
      <c r="GR30" s="3">
        <v>5</v>
      </c>
      <c r="GS30" s="3">
        <v>367</v>
      </c>
      <c r="GT30" s="3">
        <v>400</v>
      </c>
    </row>
    <row r="31" spans="1:202" x14ac:dyDescent="0.25">
      <c r="A31" s="2" t="s">
        <v>95</v>
      </c>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v>4</v>
      </c>
      <c r="EH31" s="3">
        <v>405</v>
      </c>
      <c r="EI31" s="3">
        <v>500</v>
      </c>
      <c r="EJ31" s="3">
        <v>4</v>
      </c>
      <c r="EK31" s="3">
        <v>405</v>
      </c>
      <c r="EL31" s="3">
        <v>500</v>
      </c>
      <c r="EM31" s="3"/>
      <c r="EN31" s="3"/>
      <c r="EO31" s="3"/>
      <c r="EP31" s="3"/>
      <c r="EQ31" s="3"/>
      <c r="ER31" s="3"/>
      <c r="ES31" s="3">
        <v>4</v>
      </c>
      <c r="ET31" s="3">
        <v>405</v>
      </c>
      <c r="EU31" s="3">
        <v>500</v>
      </c>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v>4</v>
      </c>
      <c r="GS31" s="3">
        <v>405</v>
      </c>
      <c r="GT31" s="3">
        <v>500</v>
      </c>
    </row>
    <row r="32" spans="1:202" x14ac:dyDescent="0.25">
      <c r="A32" s="2" t="s">
        <v>44</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v>5</v>
      </c>
      <c r="FL32" s="3">
        <v>205</v>
      </c>
      <c r="FM32" s="3">
        <v>600</v>
      </c>
      <c r="FN32" s="3">
        <v>5</v>
      </c>
      <c r="FO32" s="3">
        <v>205</v>
      </c>
      <c r="FP32" s="3">
        <v>600</v>
      </c>
      <c r="FQ32" s="3"/>
      <c r="FR32" s="3"/>
      <c r="FS32" s="3"/>
      <c r="FT32" s="3"/>
      <c r="FU32" s="3"/>
      <c r="FV32" s="3"/>
      <c r="FW32" s="3">
        <v>5</v>
      </c>
      <c r="FX32" s="3">
        <v>205</v>
      </c>
      <c r="FY32" s="3">
        <v>600</v>
      </c>
      <c r="FZ32" s="3"/>
      <c r="GA32" s="3"/>
      <c r="GB32" s="3"/>
      <c r="GC32" s="3"/>
      <c r="GD32" s="3"/>
      <c r="GE32" s="3"/>
      <c r="GF32" s="3"/>
      <c r="GG32" s="3"/>
      <c r="GH32" s="3"/>
      <c r="GI32" s="3"/>
      <c r="GJ32" s="3"/>
      <c r="GK32" s="3"/>
      <c r="GL32" s="3"/>
      <c r="GM32" s="3"/>
      <c r="GN32" s="3"/>
      <c r="GO32" s="3"/>
      <c r="GP32" s="3"/>
      <c r="GQ32" s="3"/>
      <c r="GR32" s="3">
        <v>5</v>
      </c>
      <c r="GS32" s="3">
        <v>205</v>
      </c>
      <c r="GT32" s="3">
        <v>600</v>
      </c>
    </row>
    <row r="33" spans="1:202" x14ac:dyDescent="0.25">
      <c r="A33" s="2" t="s">
        <v>73</v>
      </c>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v>4</v>
      </c>
      <c r="AP33" s="3">
        <v>317</v>
      </c>
      <c r="AQ33" s="3">
        <v>250</v>
      </c>
      <c r="AR33" s="3">
        <v>4</v>
      </c>
      <c r="AS33" s="3">
        <v>317</v>
      </c>
      <c r="AT33" s="3">
        <v>250</v>
      </c>
      <c r="AU33" s="3"/>
      <c r="AV33" s="3"/>
      <c r="AW33" s="3"/>
      <c r="AX33" s="3"/>
      <c r="AY33" s="3"/>
      <c r="AZ33" s="3"/>
      <c r="BA33" s="3"/>
      <c r="BB33" s="3"/>
      <c r="BC33" s="3"/>
      <c r="BD33" s="3"/>
      <c r="BE33" s="3"/>
      <c r="BF33" s="3"/>
      <c r="BG33" s="3">
        <v>4</v>
      </c>
      <c r="BH33" s="3">
        <v>317</v>
      </c>
      <c r="BI33" s="3">
        <v>250</v>
      </c>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v>4</v>
      </c>
      <c r="GS33" s="3">
        <v>317</v>
      </c>
      <c r="GT33" s="3">
        <v>250</v>
      </c>
    </row>
    <row r="34" spans="1:202" x14ac:dyDescent="0.25">
      <c r="A34" s="2" t="s">
        <v>108</v>
      </c>
      <c r="B34" s="3">
        <v>4</v>
      </c>
      <c r="C34" s="3">
        <v>189</v>
      </c>
      <c r="D34" s="3">
        <v>120</v>
      </c>
      <c r="E34" s="3">
        <v>4</v>
      </c>
      <c r="F34" s="3">
        <v>189</v>
      </c>
      <c r="G34" s="3">
        <v>120</v>
      </c>
      <c r="H34" s="3">
        <v>4</v>
      </c>
      <c r="I34" s="3">
        <v>189</v>
      </c>
      <c r="J34" s="3">
        <v>120</v>
      </c>
      <c r="K34" s="3">
        <v>3</v>
      </c>
      <c r="L34" s="3">
        <v>255</v>
      </c>
      <c r="M34" s="3">
        <v>200</v>
      </c>
      <c r="N34" s="3">
        <v>3</v>
      </c>
      <c r="O34" s="3">
        <v>255</v>
      </c>
      <c r="P34" s="3">
        <v>200</v>
      </c>
      <c r="Q34" s="3">
        <v>3</v>
      </c>
      <c r="R34" s="3">
        <v>255</v>
      </c>
      <c r="S34" s="3">
        <v>200</v>
      </c>
      <c r="T34" s="3">
        <v>2</v>
      </c>
      <c r="U34" s="3">
        <v>192</v>
      </c>
      <c r="V34" s="3">
        <v>250</v>
      </c>
      <c r="W34" s="3">
        <v>2</v>
      </c>
      <c r="X34" s="3">
        <v>192</v>
      </c>
      <c r="Y34" s="3">
        <v>250</v>
      </c>
      <c r="Z34" s="3">
        <v>4</v>
      </c>
      <c r="AA34" s="3">
        <v>280</v>
      </c>
      <c r="AB34" s="3">
        <v>300</v>
      </c>
      <c r="AC34" s="3">
        <v>4</v>
      </c>
      <c r="AD34" s="3">
        <v>280</v>
      </c>
      <c r="AE34" s="3">
        <v>300</v>
      </c>
      <c r="AF34" s="3">
        <v>3</v>
      </c>
      <c r="AG34" s="3">
        <v>472</v>
      </c>
      <c r="AH34" s="3">
        <v>550</v>
      </c>
      <c r="AI34" s="3">
        <v>3</v>
      </c>
      <c r="AJ34" s="3">
        <v>230</v>
      </c>
      <c r="AK34" s="3">
        <v>150</v>
      </c>
      <c r="AL34" s="3">
        <v>3</v>
      </c>
      <c r="AM34" s="3">
        <v>230</v>
      </c>
      <c r="AN34" s="3">
        <v>150</v>
      </c>
      <c r="AO34" s="3">
        <v>4</v>
      </c>
      <c r="AP34" s="3">
        <v>317</v>
      </c>
      <c r="AQ34" s="3">
        <v>250</v>
      </c>
      <c r="AR34" s="3">
        <v>4</v>
      </c>
      <c r="AS34" s="3">
        <v>317</v>
      </c>
      <c r="AT34" s="3">
        <v>250</v>
      </c>
      <c r="AU34" s="3">
        <v>2</v>
      </c>
      <c r="AV34" s="3">
        <v>342</v>
      </c>
      <c r="AW34" s="3">
        <v>190</v>
      </c>
      <c r="AX34" s="3">
        <v>2</v>
      </c>
      <c r="AY34" s="3">
        <v>342</v>
      </c>
      <c r="AZ34" s="3">
        <v>190</v>
      </c>
      <c r="BA34" s="3">
        <v>5</v>
      </c>
      <c r="BB34" s="3">
        <v>417</v>
      </c>
      <c r="BC34" s="3">
        <v>100</v>
      </c>
      <c r="BD34" s="3">
        <v>5</v>
      </c>
      <c r="BE34" s="3">
        <v>417</v>
      </c>
      <c r="BF34" s="3">
        <v>100</v>
      </c>
      <c r="BG34" s="3">
        <v>3.5</v>
      </c>
      <c r="BH34" s="3">
        <v>1306</v>
      </c>
      <c r="BI34" s="3">
        <v>690</v>
      </c>
      <c r="BJ34" s="3">
        <v>3</v>
      </c>
      <c r="BK34" s="3">
        <v>112</v>
      </c>
      <c r="BL34" s="3">
        <v>210</v>
      </c>
      <c r="BM34" s="3">
        <v>3</v>
      </c>
      <c r="BN34" s="3">
        <v>112</v>
      </c>
      <c r="BO34" s="3">
        <v>210</v>
      </c>
      <c r="BP34" s="3">
        <v>4</v>
      </c>
      <c r="BQ34" s="3">
        <v>380</v>
      </c>
      <c r="BR34" s="3">
        <v>200</v>
      </c>
      <c r="BS34" s="3">
        <v>4</v>
      </c>
      <c r="BT34" s="3">
        <v>380</v>
      </c>
      <c r="BU34" s="3">
        <v>200</v>
      </c>
      <c r="BV34" s="3">
        <v>3</v>
      </c>
      <c r="BW34" s="3">
        <v>442</v>
      </c>
      <c r="BX34" s="3">
        <v>300</v>
      </c>
      <c r="BY34" s="3">
        <v>3</v>
      </c>
      <c r="BZ34" s="3">
        <v>442</v>
      </c>
      <c r="CA34" s="3">
        <v>300</v>
      </c>
      <c r="CB34" s="3">
        <v>3.3333333333333335</v>
      </c>
      <c r="CC34" s="3">
        <v>934</v>
      </c>
      <c r="CD34" s="3">
        <v>710</v>
      </c>
      <c r="CE34" s="3">
        <v>4</v>
      </c>
      <c r="CF34" s="3">
        <v>217</v>
      </c>
      <c r="CG34" s="3">
        <v>450</v>
      </c>
      <c r="CH34" s="3">
        <v>4</v>
      </c>
      <c r="CI34" s="3">
        <v>217</v>
      </c>
      <c r="CJ34" s="3">
        <v>450</v>
      </c>
      <c r="CK34" s="3">
        <v>4</v>
      </c>
      <c r="CL34" s="3">
        <v>267</v>
      </c>
      <c r="CM34" s="3">
        <v>420</v>
      </c>
      <c r="CN34" s="3">
        <v>4</v>
      </c>
      <c r="CO34" s="3">
        <v>267</v>
      </c>
      <c r="CP34" s="3">
        <v>420</v>
      </c>
      <c r="CQ34" s="3">
        <v>5</v>
      </c>
      <c r="CR34" s="3">
        <v>330</v>
      </c>
      <c r="CS34" s="3">
        <v>310</v>
      </c>
      <c r="CT34" s="3">
        <v>5</v>
      </c>
      <c r="CU34" s="3">
        <v>330</v>
      </c>
      <c r="CV34" s="3">
        <v>310</v>
      </c>
      <c r="CW34" s="3">
        <v>4</v>
      </c>
      <c r="CX34" s="3">
        <v>467</v>
      </c>
      <c r="CY34" s="3">
        <v>420</v>
      </c>
      <c r="CZ34" s="3">
        <v>4</v>
      </c>
      <c r="DA34" s="3">
        <v>467</v>
      </c>
      <c r="DB34" s="3">
        <v>420</v>
      </c>
      <c r="DC34" s="3">
        <v>4.25</v>
      </c>
      <c r="DD34" s="3">
        <v>1281</v>
      </c>
      <c r="DE34" s="3">
        <v>1600</v>
      </c>
      <c r="DF34" s="3">
        <v>4</v>
      </c>
      <c r="DG34" s="3">
        <v>305</v>
      </c>
      <c r="DH34" s="3">
        <v>350</v>
      </c>
      <c r="DI34" s="3">
        <v>4</v>
      </c>
      <c r="DJ34" s="3">
        <v>305</v>
      </c>
      <c r="DK34" s="3">
        <v>350</v>
      </c>
      <c r="DL34" s="3">
        <v>1</v>
      </c>
      <c r="DM34" s="3">
        <v>392</v>
      </c>
      <c r="DN34" s="3">
        <v>300</v>
      </c>
      <c r="DO34" s="3">
        <v>1</v>
      </c>
      <c r="DP34" s="3">
        <v>392</v>
      </c>
      <c r="DQ34" s="3">
        <v>300</v>
      </c>
      <c r="DR34" s="3">
        <v>5</v>
      </c>
      <c r="DS34" s="3">
        <v>455</v>
      </c>
      <c r="DT34" s="3">
        <v>350</v>
      </c>
      <c r="DU34" s="3">
        <v>5</v>
      </c>
      <c r="DV34" s="3">
        <v>455</v>
      </c>
      <c r="DW34" s="3">
        <v>350</v>
      </c>
      <c r="DX34" s="3">
        <v>3.3333333333333335</v>
      </c>
      <c r="DY34" s="3">
        <v>1152</v>
      </c>
      <c r="DZ34" s="3">
        <v>1000</v>
      </c>
      <c r="EA34" s="3">
        <v>5</v>
      </c>
      <c r="EB34" s="3">
        <v>292</v>
      </c>
      <c r="EC34" s="3">
        <v>600</v>
      </c>
      <c r="ED34" s="3">
        <v>5</v>
      </c>
      <c r="EE34" s="3">
        <v>292</v>
      </c>
      <c r="EF34" s="3">
        <v>600</v>
      </c>
      <c r="EG34" s="3">
        <v>4</v>
      </c>
      <c r="EH34" s="3">
        <v>405</v>
      </c>
      <c r="EI34" s="3">
        <v>500</v>
      </c>
      <c r="EJ34" s="3">
        <v>4</v>
      </c>
      <c r="EK34" s="3">
        <v>405</v>
      </c>
      <c r="EL34" s="3">
        <v>500</v>
      </c>
      <c r="EM34" s="3">
        <v>4</v>
      </c>
      <c r="EN34" s="3">
        <v>464</v>
      </c>
      <c r="EO34" s="3">
        <v>350</v>
      </c>
      <c r="EP34" s="3">
        <v>4</v>
      </c>
      <c r="EQ34" s="3">
        <v>464</v>
      </c>
      <c r="ER34" s="3">
        <v>350</v>
      </c>
      <c r="ES34" s="3">
        <v>4.333333333333333</v>
      </c>
      <c r="ET34" s="3">
        <v>1161</v>
      </c>
      <c r="EU34" s="3">
        <v>1450</v>
      </c>
      <c r="EV34" s="3">
        <v>4</v>
      </c>
      <c r="EW34" s="3">
        <v>355</v>
      </c>
      <c r="EX34" s="3">
        <v>500</v>
      </c>
      <c r="EY34" s="3">
        <v>4</v>
      </c>
      <c r="EZ34" s="3">
        <v>355</v>
      </c>
      <c r="FA34" s="3">
        <v>500</v>
      </c>
      <c r="FB34" s="3">
        <v>5</v>
      </c>
      <c r="FC34" s="3">
        <v>428</v>
      </c>
      <c r="FD34" s="3">
        <v>500</v>
      </c>
      <c r="FE34" s="3">
        <v>5</v>
      </c>
      <c r="FF34" s="3">
        <v>428</v>
      </c>
      <c r="FG34" s="3">
        <v>500</v>
      </c>
      <c r="FH34" s="3">
        <v>4.5</v>
      </c>
      <c r="FI34" s="3">
        <v>783</v>
      </c>
      <c r="FJ34" s="3">
        <v>1000</v>
      </c>
      <c r="FK34" s="3">
        <v>5</v>
      </c>
      <c r="FL34" s="3">
        <v>205</v>
      </c>
      <c r="FM34" s="3">
        <v>600</v>
      </c>
      <c r="FN34" s="3">
        <v>5</v>
      </c>
      <c r="FO34" s="3">
        <v>205</v>
      </c>
      <c r="FP34" s="3">
        <v>600</v>
      </c>
      <c r="FQ34" s="3">
        <v>4</v>
      </c>
      <c r="FR34" s="3">
        <v>430</v>
      </c>
      <c r="FS34" s="3">
        <v>400</v>
      </c>
      <c r="FT34" s="3">
        <v>4</v>
      </c>
      <c r="FU34" s="3">
        <v>430</v>
      </c>
      <c r="FV34" s="3">
        <v>400</v>
      </c>
      <c r="FW34" s="3">
        <v>4.5</v>
      </c>
      <c r="FX34" s="3">
        <v>635</v>
      </c>
      <c r="FY34" s="3">
        <v>1000</v>
      </c>
      <c r="FZ34" s="3">
        <v>5</v>
      </c>
      <c r="GA34" s="3">
        <v>367</v>
      </c>
      <c r="GB34" s="3">
        <v>400</v>
      </c>
      <c r="GC34" s="3">
        <v>5</v>
      </c>
      <c r="GD34" s="3">
        <v>367</v>
      </c>
      <c r="GE34" s="3">
        <v>400</v>
      </c>
      <c r="GF34" s="3">
        <v>5</v>
      </c>
      <c r="GG34" s="3">
        <v>367</v>
      </c>
      <c r="GH34" s="3">
        <v>400</v>
      </c>
      <c r="GI34" s="3">
        <v>5</v>
      </c>
      <c r="GJ34" s="3">
        <v>242</v>
      </c>
      <c r="GK34" s="3">
        <v>300</v>
      </c>
      <c r="GL34" s="3">
        <v>5</v>
      </c>
      <c r="GM34" s="3">
        <v>242</v>
      </c>
      <c r="GN34" s="3">
        <v>300</v>
      </c>
      <c r="GO34" s="3">
        <v>5</v>
      </c>
      <c r="GP34" s="3">
        <v>242</v>
      </c>
      <c r="GQ34" s="3">
        <v>300</v>
      </c>
      <c r="GR34" s="3">
        <v>3.8888888888888888</v>
      </c>
      <c r="GS34" s="3">
        <v>8777</v>
      </c>
      <c r="GT34" s="3">
        <v>9020</v>
      </c>
    </row>
    <row r="39" spans="1:202" x14ac:dyDescent="0.25">
      <c r="A39" s="1" t="s">
        <v>279</v>
      </c>
      <c r="B39" s="1" t="s">
        <v>109</v>
      </c>
    </row>
    <row r="40" spans="1:202" x14ac:dyDescent="0.25">
      <c r="A40" s="1" t="s">
        <v>107</v>
      </c>
      <c r="B40" t="s">
        <v>127</v>
      </c>
      <c r="C40" t="s">
        <v>124</v>
      </c>
      <c r="D40" t="s">
        <v>108</v>
      </c>
    </row>
    <row r="41" spans="1:202" x14ac:dyDescent="0.25">
      <c r="A41" s="2" t="s">
        <v>28</v>
      </c>
      <c r="B41" s="3"/>
      <c r="C41" s="3">
        <v>6</v>
      </c>
      <c r="D41" s="3">
        <v>6</v>
      </c>
    </row>
    <row r="42" spans="1:202" x14ac:dyDescent="0.25">
      <c r="A42" s="2" t="s">
        <v>48</v>
      </c>
      <c r="B42" s="3"/>
      <c r="C42" s="3">
        <v>3</v>
      </c>
      <c r="D42" s="3">
        <v>3</v>
      </c>
    </row>
    <row r="43" spans="1:202" x14ac:dyDescent="0.25">
      <c r="A43" s="2" t="s">
        <v>38</v>
      </c>
      <c r="B43" s="3">
        <v>2</v>
      </c>
      <c r="C43" s="3">
        <v>2</v>
      </c>
      <c r="D43" s="3">
        <v>4</v>
      </c>
    </row>
    <row r="44" spans="1:202" x14ac:dyDescent="0.25">
      <c r="A44" s="2" t="s">
        <v>60</v>
      </c>
      <c r="B44" s="3"/>
      <c r="C44" s="3">
        <v>1</v>
      </c>
      <c r="D44" s="3">
        <v>1</v>
      </c>
    </row>
    <row r="45" spans="1:202" x14ac:dyDescent="0.25">
      <c r="A45" s="2" t="s">
        <v>53</v>
      </c>
      <c r="B45" s="3">
        <v>1</v>
      </c>
      <c r="C45" s="3">
        <v>1</v>
      </c>
      <c r="D45" s="3">
        <v>2</v>
      </c>
    </row>
    <row r="46" spans="1:202" x14ac:dyDescent="0.25">
      <c r="A46" s="2" t="s">
        <v>21</v>
      </c>
      <c r="B46" s="3"/>
      <c r="C46" s="3">
        <v>6</v>
      </c>
      <c r="D46" s="3">
        <v>6</v>
      </c>
    </row>
    <row r="47" spans="1:202" x14ac:dyDescent="0.25">
      <c r="A47" s="2" t="s">
        <v>13</v>
      </c>
      <c r="B47" s="3">
        <v>1</v>
      </c>
      <c r="C47" s="3">
        <v>2</v>
      </c>
      <c r="D47" s="3">
        <v>3</v>
      </c>
    </row>
    <row r="48" spans="1:202" x14ac:dyDescent="0.25">
      <c r="A48" s="2" t="s">
        <v>77</v>
      </c>
      <c r="B48" s="3"/>
      <c r="C48" s="3">
        <v>2</v>
      </c>
      <c r="D48" s="3">
        <v>2</v>
      </c>
    </row>
    <row r="49" spans="1:11" x14ac:dyDescent="0.25">
      <c r="A49" s="2" t="s">
        <v>108</v>
      </c>
      <c r="B49" s="3">
        <v>4</v>
      </c>
      <c r="C49" s="3">
        <v>23</v>
      </c>
      <c r="D49" s="3">
        <v>27</v>
      </c>
    </row>
    <row r="55" spans="1:11" x14ac:dyDescent="0.25">
      <c r="B55" s="1" t="s">
        <v>109</v>
      </c>
    </row>
    <row r="56" spans="1:11" x14ac:dyDescent="0.25">
      <c r="B56" t="s">
        <v>128</v>
      </c>
      <c r="D56" t="s">
        <v>112</v>
      </c>
      <c r="F56" t="s">
        <v>129</v>
      </c>
      <c r="H56" t="s">
        <v>114</v>
      </c>
      <c r="J56" t="s">
        <v>182</v>
      </c>
      <c r="K56" t="s">
        <v>280</v>
      </c>
    </row>
    <row r="57" spans="1:11" x14ac:dyDescent="0.25">
      <c r="A57" s="1" t="s">
        <v>107</v>
      </c>
      <c r="B57" t="s">
        <v>237</v>
      </c>
      <c r="C57" t="s">
        <v>281</v>
      </c>
      <c r="D57" t="s">
        <v>237</v>
      </c>
      <c r="E57" t="s">
        <v>281</v>
      </c>
      <c r="F57" t="s">
        <v>237</v>
      </c>
      <c r="G57" t="s">
        <v>281</v>
      </c>
      <c r="H57" t="s">
        <v>237</v>
      </c>
      <c r="I57" t="s">
        <v>281</v>
      </c>
    </row>
    <row r="58" spans="1:11" x14ac:dyDescent="0.25">
      <c r="A58" s="2" t="s">
        <v>66</v>
      </c>
      <c r="B58" s="3">
        <v>280</v>
      </c>
      <c r="C58" s="3">
        <v>4</v>
      </c>
      <c r="D58" s="3"/>
      <c r="E58" s="3"/>
      <c r="F58" s="3"/>
      <c r="G58" s="3"/>
      <c r="H58" s="3"/>
      <c r="I58" s="3"/>
      <c r="J58" s="3">
        <v>280</v>
      </c>
      <c r="K58" s="3">
        <v>4</v>
      </c>
    </row>
    <row r="59" spans="1:11" x14ac:dyDescent="0.25">
      <c r="A59" s="2" t="s">
        <v>74</v>
      </c>
      <c r="B59" s="3"/>
      <c r="C59" s="3"/>
      <c r="D59" s="3">
        <v>697</v>
      </c>
      <c r="E59" s="3">
        <v>4.1500000000000004</v>
      </c>
      <c r="F59" s="3"/>
      <c r="G59" s="3"/>
      <c r="H59" s="3"/>
      <c r="I59" s="3"/>
      <c r="J59" s="3">
        <v>697</v>
      </c>
      <c r="K59" s="3">
        <v>4.1500000000000004</v>
      </c>
    </row>
    <row r="60" spans="1:11" x14ac:dyDescent="0.25">
      <c r="A60" s="2" t="s">
        <v>78</v>
      </c>
      <c r="B60" s="3"/>
      <c r="C60" s="3"/>
      <c r="D60" s="3">
        <v>330</v>
      </c>
      <c r="E60" s="3">
        <v>4.3</v>
      </c>
      <c r="F60" s="3"/>
      <c r="G60" s="3"/>
      <c r="H60" s="3"/>
      <c r="I60" s="3"/>
      <c r="J60" s="3">
        <v>330</v>
      </c>
      <c r="K60" s="3">
        <v>4.3</v>
      </c>
    </row>
    <row r="61" spans="1:11" x14ac:dyDescent="0.25">
      <c r="A61" s="2" t="s">
        <v>49</v>
      </c>
      <c r="B61" s="3"/>
      <c r="C61" s="3"/>
      <c r="D61" s="3">
        <v>417</v>
      </c>
      <c r="E61" s="3">
        <v>4.0999999999999996</v>
      </c>
      <c r="F61" s="3"/>
      <c r="G61" s="3"/>
      <c r="H61" s="3">
        <v>472</v>
      </c>
      <c r="I61" s="3">
        <v>4.0999999999999996</v>
      </c>
      <c r="J61" s="3">
        <v>889</v>
      </c>
      <c r="K61" s="3">
        <v>4.0999999999999996</v>
      </c>
    </row>
    <row r="62" spans="1:11" x14ac:dyDescent="0.25">
      <c r="A62" s="2" t="s">
        <v>83</v>
      </c>
      <c r="B62" s="3"/>
      <c r="C62" s="3"/>
      <c r="D62" s="3">
        <v>355</v>
      </c>
      <c r="E62" s="3">
        <v>4.5999999999999996</v>
      </c>
      <c r="F62" s="3"/>
      <c r="G62" s="3"/>
      <c r="H62" s="3"/>
      <c r="I62" s="3"/>
      <c r="J62" s="3">
        <v>355</v>
      </c>
      <c r="K62" s="3">
        <v>4.5999999999999996</v>
      </c>
    </row>
    <row r="63" spans="1:11" x14ac:dyDescent="0.25">
      <c r="A63" s="2" t="s">
        <v>86</v>
      </c>
      <c r="B63" s="3"/>
      <c r="C63" s="3"/>
      <c r="D63" s="3"/>
      <c r="E63" s="3"/>
      <c r="F63" s="3"/>
      <c r="G63" s="3"/>
      <c r="H63" s="3">
        <v>367</v>
      </c>
      <c r="I63" s="3">
        <v>4.8</v>
      </c>
      <c r="J63" s="3">
        <v>367</v>
      </c>
      <c r="K63" s="3">
        <v>4.8</v>
      </c>
    </row>
    <row r="64" spans="1:11" x14ac:dyDescent="0.25">
      <c r="A64" s="2" t="s">
        <v>14</v>
      </c>
      <c r="B64" s="3"/>
      <c r="C64" s="3"/>
      <c r="D64" s="3">
        <v>456</v>
      </c>
      <c r="E64" s="3">
        <v>4.05</v>
      </c>
      <c r="F64" s="3"/>
      <c r="G64" s="3"/>
      <c r="H64" s="3">
        <v>906</v>
      </c>
      <c r="I64" s="3">
        <v>4.3499999999999996</v>
      </c>
      <c r="J64" s="3">
        <v>1362</v>
      </c>
      <c r="K64" s="3">
        <v>4.2</v>
      </c>
    </row>
    <row r="65" spans="1:11" x14ac:dyDescent="0.25">
      <c r="A65" s="2" t="s">
        <v>22</v>
      </c>
      <c r="B65" s="3"/>
      <c r="C65" s="3"/>
      <c r="D65" s="3">
        <v>1102</v>
      </c>
      <c r="E65" s="3">
        <v>4.2750000000000004</v>
      </c>
      <c r="F65" s="3"/>
      <c r="G65" s="3"/>
      <c r="H65" s="3">
        <v>342</v>
      </c>
      <c r="I65" s="3">
        <v>4.0999999999999996</v>
      </c>
      <c r="J65" s="3">
        <v>1444</v>
      </c>
      <c r="K65" s="3">
        <v>4.24</v>
      </c>
    </row>
    <row r="66" spans="1:11" x14ac:dyDescent="0.25">
      <c r="A66" s="2" t="s">
        <v>34</v>
      </c>
      <c r="B66" s="3"/>
      <c r="C66" s="3"/>
      <c r="D66" s="3">
        <v>720</v>
      </c>
      <c r="E66" s="3">
        <v>4.55</v>
      </c>
      <c r="F66" s="3"/>
      <c r="G66" s="3"/>
      <c r="H66" s="3"/>
      <c r="I66" s="3"/>
      <c r="J66" s="3">
        <v>720</v>
      </c>
      <c r="K66" s="3">
        <v>4.55</v>
      </c>
    </row>
    <row r="67" spans="1:11" x14ac:dyDescent="0.25">
      <c r="A67" s="2" t="s">
        <v>39</v>
      </c>
      <c r="B67" s="3"/>
      <c r="C67" s="3"/>
      <c r="D67" s="3"/>
      <c r="E67" s="3"/>
      <c r="F67" s="3"/>
      <c r="G67" s="3"/>
      <c r="H67" s="3">
        <v>192</v>
      </c>
      <c r="I67" s="3">
        <v>4</v>
      </c>
      <c r="J67" s="3">
        <v>192</v>
      </c>
      <c r="K67" s="3">
        <v>4</v>
      </c>
    </row>
    <row r="68" spans="1:11" x14ac:dyDescent="0.25">
      <c r="A68" s="2" t="s">
        <v>92</v>
      </c>
      <c r="B68" s="3">
        <v>392</v>
      </c>
      <c r="C68" s="3">
        <v>4.4000000000000004</v>
      </c>
      <c r="D68" s="3"/>
      <c r="E68" s="3"/>
      <c r="F68" s="3"/>
      <c r="G68" s="3"/>
      <c r="H68" s="3"/>
      <c r="I68" s="3"/>
      <c r="J68" s="3">
        <v>392</v>
      </c>
      <c r="K68" s="3">
        <v>4.4000000000000004</v>
      </c>
    </row>
    <row r="69" spans="1:11" x14ac:dyDescent="0.25">
      <c r="A69" s="2" t="s">
        <v>105</v>
      </c>
      <c r="B69" s="3"/>
      <c r="C69" s="3"/>
      <c r="D69" s="3"/>
      <c r="E69" s="3"/>
      <c r="F69" s="3">
        <v>467</v>
      </c>
      <c r="G69" s="3">
        <v>4.3</v>
      </c>
      <c r="H69" s="3"/>
      <c r="I69" s="3"/>
      <c r="J69" s="3">
        <v>467</v>
      </c>
      <c r="K69" s="3">
        <v>4.3</v>
      </c>
    </row>
    <row r="70" spans="1:11" x14ac:dyDescent="0.25">
      <c r="A70" s="2" t="s">
        <v>56</v>
      </c>
      <c r="B70" s="3"/>
      <c r="C70" s="3"/>
      <c r="D70" s="3">
        <v>242</v>
      </c>
      <c r="E70" s="3">
        <v>4.9000000000000004</v>
      </c>
      <c r="F70" s="3"/>
      <c r="G70" s="3"/>
      <c r="H70" s="3">
        <v>405</v>
      </c>
      <c r="I70" s="3">
        <v>4.5</v>
      </c>
      <c r="J70" s="3">
        <v>647</v>
      </c>
      <c r="K70" s="3">
        <v>4.7</v>
      </c>
    </row>
    <row r="71" spans="1:11" x14ac:dyDescent="0.25">
      <c r="A71" s="2" t="s">
        <v>45</v>
      </c>
      <c r="B71" s="3">
        <v>205</v>
      </c>
      <c r="C71" s="3">
        <v>4.7</v>
      </c>
      <c r="D71" s="3">
        <v>430</v>
      </c>
      <c r="E71" s="3">
        <v>4.7</v>
      </c>
      <c r="F71" s="3"/>
      <c r="G71" s="3"/>
      <c r="H71" s="3"/>
      <c r="I71" s="3"/>
      <c r="J71" s="3">
        <v>635</v>
      </c>
      <c r="K71" s="3">
        <v>4.7</v>
      </c>
    </row>
    <row r="72" spans="1:11" x14ac:dyDescent="0.25">
      <c r="A72" s="2" t="s">
        <v>108</v>
      </c>
      <c r="B72" s="3">
        <v>877</v>
      </c>
      <c r="C72" s="3">
        <v>4.3666666666666671</v>
      </c>
      <c r="D72" s="3">
        <v>4749</v>
      </c>
      <c r="E72" s="3">
        <v>4.3466666666666667</v>
      </c>
      <c r="F72" s="3">
        <v>467</v>
      </c>
      <c r="G72" s="3">
        <v>4.3</v>
      </c>
      <c r="H72" s="3">
        <v>2684</v>
      </c>
      <c r="I72" s="3">
        <v>4.2874999999999996</v>
      </c>
      <c r="J72" s="3">
        <v>8777</v>
      </c>
      <c r="K72" s="3">
        <v>4.3296296296296299</v>
      </c>
    </row>
    <row r="74" spans="1:11" x14ac:dyDescent="0.25">
      <c r="A74" s="1" t="s">
        <v>107</v>
      </c>
      <c r="B74" t="s">
        <v>237</v>
      </c>
    </row>
    <row r="75" spans="1:11" x14ac:dyDescent="0.25">
      <c r="A75" s="2" t="s">
        <v>112</v>
      </c>
      <c r="B75" s="3">
        <v>1708</v>
      </c>
    </row>
    <row r="76" spans="1:11" x14ac:dyDescent="0.25">
      <c r="A76" s="2" t="s">
        <v>114</v>
      </c>
      <c r="B76" s="3">
        <v>2675</v>
      </c>
    </row>
    <row r="77" spans="1:11" x14ac:dyDescent="0.25">
      <c r="A77" s="2" t="s">
        <v>115</v>
      </c>
      <c r="B77" s="3">
        <v>1929</v>
      </c>
    </row>
    <row r="78" spans="1:11" x14ac:dyDescent="0.25">
      <c r="A78" s="2" t="s">
        <v>113</v>
      </c>
      <c r="B78" s="3">
        <v>2465</v>
      </c>
    </row>
    <row r="79" spans="1:11" x14ac:dyDescent="0.25">
      <c r="A79" s="2" t="s">
        <v>108</v>
      </c>
      <c r="B79" s="3">
        <v>8777</v>
      </c>
    </row>
    <row r="90" spans="1:2" x14ac:dyDescent="0.25">
      <c r="A90" s="1" t="s">
        <v>107</v>
      </c>
      <c r="B90" t="s">
        <v>237</v>
      </c>
    </row>
    <row r="91" spans="1:2" x14ac:dyDescent="0.25">
      <c r="A91" s="2" t="s">
        <v>66</v>
      </c>
      <c r="B91" s="3">
        <v>280</v>
      </c>
    </row>
    <row r="92" spans="1:2" x14ac:dyDescent="0.25">
      <c r="A92" s="2" t="s">
        <v>74</v>
      </c>
      <c r="B92" s="3">
        <v>697</v>
      </c>
    </row>
    <row r="93" spans="1:2" x14ac:dyDescent="0.25">
      <c r="A93" s="2" t="s">
        <v>78</v>
      </c>
      <c r="B93" s="3">
        <v>330</v>
      </c>
    </row>
    <row r="94" spans="1:2" x14ac:dyDescent="0.25">
      <c r="A94" s="2" t="s">
        <v>49</v>
      </c>
      <c r="B94" s="3">
        <v>889</v>
      </c>
    </row>
    <row r="95" spans="1:2" x14ac:dyDescent="0.25">
      <c r="A95" s="2" t="s">
        <v>83</v>
      </c>
      <c r="B95" s="3">
        <v>355</v>
      </c>
    </row>
    <row r="96" spans="1:2" x14ac:dyDescent="0.25">
      <c r="A96" s="2" t="s">
        <v>86</v>
      </c>
      <c r="B96" s="3">
        <v>367</v>
      </c>
    </row>
    <row r="97" spans="1:6" x14ac:dyDescent="0.25">
      <c r="A97" s="2" t="s">
        <v>14</v>
      </c>
      <c r="B97" s="3">
        <v>1362</v>
      </c>
    </row>
    <row r="98" spans="1:6" x14ac:dyDescent="0.25">
      <c r="A98" s="2" t="s">
        <v>22</v>
      </c>
      <c r="B98" s="3">
        <v>1444</v>
      </c>
    </row>
    <row r="99" spans="1:6" x14ac:dyDescent="0.25">
      <c r="A99" s="2" t="s">
        <v>34</v>
      </c>
      <c r="B99" s="3">
        <v>720</v>
      </c>
    </row>
    <row r="100" spans="1:6" x14ac:dyDescent="0.25">
      <c r="A100" s="2" t="s">
        <v>39</v>
      </c>
      <c r="B100" s="3">
        <v>192</v>
      </c>
    </row>
    <row r="101" spans="1:6" x14ac:dyDescent="0.25">
      <c r="A101" s="2" t="s">
        <v>92</v>
      </c>
      <c r="B101" s="3">
        <v>392</v>
      </c>
    </row>
    <row r="102" spans="1:6" x14ac:dyDescent="0.25">
      <c r="A102" s="2" t="s">
        <v>105</v>
      </c>
      <c r="B102" s="3">
        <v>467</v>
      </c>
    </row>
    <row r="103" spans="1:6" x14ac:dyDescent="0.25">
      <c r="A103" s="2" t="s">
        <v>56</v>
      </c>
      <c r="B103" s="3">
        <v>647</v>
      </c>
    </row>
    <row r="104" spans="1:6" x14ac:dyDescent="0.25">
      <c r="A104" s="2" t="s">
        <v>45</v>
      </c>
      <c r="B104" s="3">
        <v>635</v>
      </c>
    </row>
    <row r="105" spans="1:6" x14ac:dyDescent="0.25">
      <c r="A105" s="2" t="s">
        <v>108</v>
      </c>
      <c r="B105" s="3">
        <v>8777</v>
      </c>
    </row>
    <row r="107" spans="1:6" x14ac:dyDescent="0.25">
      <c r="A107" s="1" t="s">
        <v>237</v>
      </c>
      <c r="B107" s="1" t="s">
        <v>109</v>
      </c>
    </row>
    <row r="108" spans="1:6" x14ac:dyDescent="0.25">
      <c r="A108" s="1" t="s">
        <v>107</v>
      </c>
      <c r="B108" t="s">
        <v>112</v>
      </c>
      <c r="C108" t="s">
        <v>114</v>
      </c>
      <c r="D108" t="s">
        <v>115</v>
      </c>
      <c r="E108" t="s">
        <v>113</v>
      </c>
      <c r="F108" t="s">
        <v>108</v>
      </c>
    </row>
    <row r="109" spans="1:6" x14ac:dyDescent="0.25">
      <c r="A109" s="2" t="s">
        <v>28</v>
      </c>
      <c r="B109" s="3"/>
      <c r="C109" s="3">
        <v>317</v>
      </c>
      <c r="D109" s="3">
        <v>1244</v>
      </c>
      <c r="E109" s="3">
        <v>189</v>
      </c>
      <c r="F109" s="3">
        <v>1750</v>
      </c>
    </row>
    <row r="110" spans="1:6" x14ac:dyDescent="0.25">
      <c r="A110" s="2" t="s">
        <v>48</v>
      </c>
      <c r="B110" s="3"/>
      <c r="C110" s="3">
        <v>380</v>
      </c>
      <c r="D110" s="3"/>
      <c r="E110" s="3">
        <v>522</v>
      </c>
      <c r="F110" s="3">
        <v>902</v>
      </c>
    </row>
    <row r="111" spans="1:6" x14ac:dyDescent="0.25">
      <c r="A111" s="2" t="s">
        <v>38</v>
      </c>
      <c r="B111" s="3"/>
      <c r="C111" s="3">
        <v>484</v>
      </c>
      <c r="D111" s="3"/>
      <c r="E111" s="3">
        <v>797</v>
      </c>
      <c r="F111" s="3">
        <v>1281</v>
      </c>
    </row>
    <row r="112" spans="1:6" x14ac:dyDescent="0.25">
      <c r="A112" s="2" t="s">
        <v>60</v>
      </c>
      <c r="B112" s="3">
        <v>255</v>
      </c>
      <c r="C112" s="3"/>
      <c r="D112" s="3"/>
      <c r="E112" s="3"/>
      <c r="F112" s="3">
        <v>255</v>
      </c>
    </row>
    <row r="113" spans="1:6" x14ac:dyDescent="0.25">
      <c r="A113" s="2" t="s">
        <v>53</v>
      </c>
      <c r="B113" s="3"/>
      <c r="C113" s="3">
        <v>672</v>
      </c>
      <c r="D113" s="3"/>
      <c r="E113" s="3"/>
      <c r="F113" s="3">
        <v>672</v>
      </c>
    </row>
    <row r="114" spans="1:6" x14ac:dyDescent="0.25">
      <c r="A114" s="2" t="s">
        <v>21</v>
      </c>
      <c r="B114" s="3"/>
      <c r="C114" s="3">
        <v>822</v>
      </c>
      <c r="D114" s="3">
        <v>280</v>
      </c>
      <c r="E114" s="3">
        <v>957</v>
      </c>
      <c r="F114" s="3">
        <v>2059</v>
      </c>
    </row>
    <row r="115" spans="1:6" x14ac:dyDescent="0.25">
      <c r="A115" s="2" t="s">
        <v>13</v>
      </c>
      <c r="B115" s="3">
        <v>1123</v>
      </c>
      <c r="C115" s="3"/>
      <c r="D115" s="3"/>
      <c r="E115" s="3"/>
      <c r="F115" s="3">
        <v>1123</v>
      </c>
    </row>
    <row r="116" spans="1:6" x14ac:dyDescent="0.25">
      <c r="A116" s="2" t="s">
        <v>77</v>
      </c>
      <c r="B116" s="3">
        <v>330</v>
      </c>
      <c r="C116" s="3"/>
      <c r="D116" s="3">
        <v>405</v>
      </c>
      <c r="E116" s="3"/>
      <c r="F116" s="3">
        <v>735</v>
      </c>
    </row>
    <row r="117" spans="1:6" x14ac:dyDescent="0.25">
      <c r="A117" s="2" t="s">
        <v>108</v>
      </c>
      <c r="B117" s="3">
        <v>1708</v>
      </c>
      <c r="C117" s="3">
        <v>2675</v>
      </c>
      <c r="D117" s="3">
        <v>1929</v>
      </c>
      <c r="E117" s="3">
        <v>2465</v>
      </c>
      <c r="F117" s="3">
        <v>8777</v>
      </c>
    </row>
    <row r="122" spans="1:6" ht="30" x14ac:dyDescent="0.25">
      <c r="A122" s="8" t="s">
        <v>282</v>
      </c>
      <c r="B122" s="8" t="s">
        <v>283</v>
      </c>
    </row>
    <row r="123" spans="1:6" x14ac:dyDescent="0.25">
      <c r="A123" s="6">
        <f>SUM(Table4[Order Quantity])</f>
        <v>8777</v>
      </c>
      <c r="B123" s="7">
        <f>AVERAGE(Table4[Delivery Experience Rating])</f>
        <v>3.8888888888888888</v>
      </c>
    </row>
    <row r="126" spans="1:6" ht="30" x14ac:dyDescent="0.25">
      <c r="A126" s="9" t="s">
        <v>284</v>
      </c>
      <c r="B126" s="8" t="s">
        <v>285</v>
      </c>
    </row>
    <row r="127" spans="1:6" x14ac:dyDescent="0.25">
      <c r="A127" s="7">
        <f>AVERAGE(Table4[Order Delivery Time (min)])</f>
        <v>33.148148148148145</v>
      </c>
      <c r="B127" s="7">
        <f>COUNTIF(Table4[Delivery Available], "Yes") / COUNTA(Table4[Delivery Available]) * 100</f>
        <v>88.888888888888886</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46" zoomScaleNormal="46" workbookViewId="0">
      <selection activeCell="Q1" sqref="Q1"/>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Heat Map Data</vt:lpstr>
      <vt:lpstr>KPI</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Verma Ji</dc:creator>
  <cp:lastModifiedBy>Verma Ji</cp:lastModifiedBy>
  <dcterms:created xsi:type="dcterms:W3CDTF">2024-12-09T08:03:39Z</dcterms:created>
  <dcterms:modified xsi:type="dcterms:W3CDTF">2024-12-12T16:38:28Z</dcterms:modified>
</cp:coreProperties>
</file>